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G:\dossier Stéphane Charruau\Héloïse\succession\Fondation abritée par Caritas France\Opérations effectuées\2019\Thaïlande\Huaynamyen 2019\"/>
    </mc:Choice>
  </mc:AlternateContent>
  <xr:revisionPtr revIDLastSave="0" documentId="13_ncr:1_{2B2D2C7E-05DF-48CE-ACFA-FBB87E4C2D4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CP" sheetId="1" r:id="rId1"/>
    <sheet name="CE1" sheetId="2" r:id="rId2"/>
    <sheet name="CE2" sheetId="3" r:id="rId3"/>
    <sheet name="CM1" sheetId="4" r:id="rId4"/>
    <sheet name="CM2" sheetId="5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18" i="5" l="1"/>
  <c r="Z19" i="5" s="1"/>
  <c r="W18" i="5"/>
  <c r="X19" i="5" s="1"/>
  <c r="U18" i="5"/>
  <c r="V19" i="5" s="1"/>
  <c r="S18" i="5"/>
  <c r="T19" i="5" s="1"/>
  <c r="Q18" i="5"/>
  <c r="R19" i="5" s="1"/>
  <c r="O18" i="5"/>
  <c r="P19" i="5" s="1"/>
  <c r="M18" i="5"/>
  <c r="N19" i="5" s="1"/>
  <c r="K18" i="5"/>
  <c r="L19" i="5" s="1"/>
  <c r="I18" i="5"/>
  <c r="J19" i="5" s="1"/>
  <c r="G18" i="5"/>
  <c r="H19" i="5" s="1"/>
  <c r="E18" i="5"/>
  <c r="F19" i="5" s="1"/>
  <c r="C18" i="5"/>
  <c r="D19" i="5" s="1"/>
  <c r="AA17" i="5"/>
  <c r="AA16" i="5"/>
  <c r="AA15" i="5"/>
  <c r="AA14" i="5"/>
  <c r="AA13" i="5"/>
  <c r="AA12" i="5"/>
  <c r="AA11" i="5"/>
  <c r="AA10" i="5"/>
  <c r="AA9" i="5"/>
  <c r="AA8" i="5"/>
  <c r="AA7" i="5"/>
  <c r="Y21" i="4"/>
  <c r="Z22" i="4" s="1"/>
  <c r="W21" i="4"/>
  <c r="X22" i="4" s="1"/>
  <c r="U21" i="4"/>
  <c r="V22" i="4" s="1"/>
  <c r="S21" i="4"/>
  <c r="T22" i="4" s="1"/>
  <c r="Q21" i="4"/>
  <c r="R22" i="4" s="1"/>
  <c r="O21" i="4"/>
  <c r="P22" i="4" s="1"/>
  <c r="M21" i="4"/>
  <c r="N22" i="4" s="1"/>
  <c r="K21" i="4"/>
  <c r="L22" i="4" s="1"/>
  <c r="I21" i="4"/>
  <c r="J22" i="4" s="1"/>
  <c r="G21" i="4"/>
  <c r="H22" i="4" s="1"/>
  <c r="E21" i="4"/>
  <c r="F22" i="4" s="1"/>
  <c r="C21" i="4"/>
  <c r="D22" i="4" s="1"/>
  <c r="AA20" i="4"/>
  <c r="AA19" i="4"/>
  <c r="AA18" i="4"/>
  <c r="AA17" i="4"/>
  <c r="AA16" i="4"/>
  <c r="AA15" i="4"/>
  <c r="AA14" i="4"/>
  <c r="AA13" i="4"/>
  <c r="AA12" i="4"/>
  <c r="AA11" i="4"/>
  <c r="AA10" i="4"/>
  <c r="AA9" i="4"/>
  <c r="AA8" i="4"/>
  <c r="AA7" i="4"/>
  <c r="Y15" i="3"/>
  <c r="Z16" i="3" s="1"/>
  <c r="W15" i="3"/>
  <c r="X16" i="3" s="1"/>
  <c r="U15" i="3"/>
  <c r="V16" i="3" s="1"/>
  <c r="S15" i="3"/>
  <c r="T16" i="3" s="1"/>
  <c r="Q15" i="3"/>
  <c r="R16" i="3" s="1"/>
  <c r="O15" i="3"/>
  <c r="P16" i="3" s="1"/>
  <c r="M15" i="3"/>
  <c r="N16" i="3" s="1"/>
  <c r="K15" i="3"/>
  <c r="L16" i="3" s="1"/>
  <c r="I15" i="3"/>
  <c r="J16" i="3" s="1"/>
  <c r="G15" i="3"/>
  <c r="H16" i="3" s="1"/>
  <c r="E15" i="3"/>
  <c r="F16" i="3" s="1"/>
  <c r="C15" i="3"/>
  <c r="D16" i="3" s="1"/>
  <c r="AA14" i="3"/>
  <c r="AA13" i="3"/>
  <c r="AA12" i="3"/>
  <c r="AA11" i="3"/>
  <c r="AA10" i="3"/>
  <c r="AA9" i="3"/>
  <c r="AA8" i="3"/>
  <c r="AA7" i="3"/>
  <c r="Y16" i="2"/>
  <c r="Z17" i="2" s="1"/>
  <c r="W16" i="2"/>
  <c r="X17" i="2" s="1"/>
  <c r="U16" i="2"/>
  <c r="V17" i="2" s="1"/>
  <c r="S16" i="2"/>
  <c r="T17" i="2" s="1"/>
  <c r="Q16" i="2"/>
  <c r="R17" i="2" s="1"/>
  <c r="O16" i="2"/>
  <c r="P17" i="2" s="1"/>
  <c r="M16" i="2"/>
  <c r="N17" i="2" s="1"/>
  <c r="K16" i="2"/>
  <c r="L17" i="2" s="1"/>
  <c r="I16" i="2"/>
  <c r="J17" i="2" s="1"/>
  <c r="G16" i="2"/>
  <c r="H17" i="2" s="1"/>
  <c r="E16" i="2"/>
  <c r="F17" i="2" s="1"/>
  <c r="C16" i="2"/>
  <c r="D17" i="2" s="1"/>
  <c r="AA15" i="2"/>
  <c r="AA14" i="2"/>
  <c r="AA13" i="2"/>
  <c r="AA12" i="2"/>
  <c r="AA11" i="2"/>
  <c r="AA10" i="2"/>
  <c r="AA9" i="2"/>
  <c r="AA8" i="2"/>
  <c r="AA7" i="2"/>
  <c r="Y17" i="1"/>
  <c r="Z18" i="1" s="1"/>
  <c r="W17" i="1"/>
  <c r="X18" i="1" s="1"/>
  <c r="U17" i="1"/>
  <c r="V18" i="1" s="1"/>
  <c r="S17" i="1"/>
  <c r="T18" i="1" s="1"/>
  <c r="Q17" i="1"/>
  <c r="R18" i="1" s="1"/>
  <c r="O17" i="1"/>
  <c r="P18" i="1" s="1"/>
  <c r="M17" i="1"/>
  <c r="N18" i="1" s="1"/>
  <c r="K17" i="1"/>
  <c r="L18" i="1" s="1"/>
  <c r="I17" i="1"/>
  <c r="J18" i="1" s="1"/>
  <c r="G17" i="1"/>
  <c r="H18" i="1" s="1"/>
  <c r="E17" i="1"/>
  <c r="F18" i="1" s="1"/>
  <c r="C17" i="1"/>
  <c r="D18" i="1" s="1"/>
  <c r="AA16" i="1"/>
  <c r="AA15" i="1"/>
  <c r="AA14" i="1"/>
  <c r="AA13" i="1"/>
  <c r="AA12" i="1"/>
  <c r="AA11" i="1"/>
  <c r="AA10" i="1"/>
  <c r="AA9" i="1"/>
  <c r="AA8" i="1"/>
  <c r="AA7" i="1"/>
</calcChain>
</file>

<file path=xl/sharedStrings.xml><?xml version="1.0" encoding="utf-8"?>
<sst xmlns="http://schemas.openxmlformats.org/spreadsheetml/2006/main" count="267" uniqueCount="76">
  <si>
    <t>CP</t>
  </si>
  <si>
    <t>école Saint-Joseph HUAYNAMYEN</t>
  </si>
  <si>
    <t>prénom</t>
  </si>
  <si>
    <t>langue thaie</t>
  </si>
  <si>
    <t>maths</t>
  </si>
  <si>
    <t>science</t>
  </si>
  <si>
    <t>société</t>
  </si>
  <si>
    <t>histoire</t>
  </si>
  <si>
    <t>sport et santé</t>
  </si>
  <si>
    <t>arts</t>
  </si>
  <si>
    <t>technologie</t>
  </si>
  <si>
    <t>anglais</t>
  </si>
  <si>
    <t>thai supplem</t>
  </si>
  <si>
    <t>maths supplem</t>
  </si>
  <si>
    <t>informatique</t>
  </si>
  <si>
    <t>grade          de l’élève  sur 4</t>
  </si>
  <si>
    <t>note</t>
  </si>
  <si>
    <t>grade</t>
  </si>
  <si>
    <t>note maximale</t>
  </si>
  <si>
    <t>Mr METAWIT</t>
  </si>
  <si>
    <t>Mr CHAINARONG</t>
  </si>
  <si>
    <t>Mr WORAPHAN</t>
  </si>
  <si>
    <t>Mr THONGCHAI</t>
  </si>
  <si>
    <t>Mr TITAWAT</t>
  </si>
  <si>
    <t>Mlle LADDA</t>
  </si>
  <si>
    <t>Mlle PATARAPHON</t>
  </si>
  <si>
    <t>Mlle PHONTIDA</t>
  </si>
  <si>
    <t>Mlle NATASINI</t>
  </si>
  <si>
    <t>Mlle YANEE</t>
  </si>
  <si>
    <t>score cumulé de la classe</t>
  </si>
  <si>
    <t>moyenne de la classe (sur 100)</t>
  </si>
  <si>
    <t>CE 1</t>
  </si>
  <si>
    <t>Mr KONGPHON</t>
  </si>
  <si>
    <t>Mr PITTI</t>
  </si>
  <si>
    <t>Mr SONGKRAN</t>
  </si>
  <si>
    <t>Mr SUWITCHAI</t>
  </si>
  <si>
    <t>Mr APHICHAT</t>
  </si>
  <si>
    <t>Mlee BANTHITA</t>
  </si>
  <si>
    <t>Mlle RATIMA</t>
  </si>
  <si>
    <t>Mlle SAOWANEE</t>
  </si>
  <si>
    <t>Mlle NUNGTIDA</t>
  </si>
  <si>
    <t>CE 2</t>
  </si>
  <si>
    <t>Mr TIRAYUT</t>
  </si>
  <si>
    <t>Mr TICHAKON</t>
  </si>
  <si>
    <t>Mr SUTIPHON</t>
  </si>
  <si>
    <t>Mr SUPAKRIT</t>
  </si>
  <si>
    <t>Mr ANAWAT</t>
  </si>
  <si>
    <t>Mlle PHATARATIDA</t>
  </si>
  <si>
    <t>Mlle ANGKRANA</t>
  </si>
  <si>
    <t>Mlle OURAIPHON</t>
  </si>
  <si>
    <t>CM 1</t>
  </si>
  <si>
    <t>Mr JETSUDA</t>
  </si>
  <si>
    <t>Mr KOMIN</t>
  </si>
  <si>
    <t>Mr JARAN</t>
  </si>
  <si>
    <t>Mr CHAIWONG</t>
  </si>
  <si>
    <t>Mr TAWATCHAI</t>
  </si>
  <si>
    <t>Mr WIRACHAI</t>
  </si>
  <si>
    <t>Mr SANTICHAI</t>
  </si>
  <si>
    <t>Mr SUPHOT</t>
  </si>
  <si>
    <t>Mr SENKEP</t>
  </si>
  <si>
    <t>Mlle PAWEETRA</t>
  </si>
  <si>
    <t>Mlle YUPIN</t>
  </si>
  <si>
    <t>Mlle WILAYLAK</t>
  </si>
  <si>
    <t>Mlle SUNAREE</t>
  </si>
  <si>
    <t>Mlle SUWIMON</t>
  </si>
  <si>
    <t>CM 2</t>
  </si>
  <si>
    <t>Mr SUWAT</t>
  </si>
  <si>
    <t>Mr SUWIT</t>
  </si>
  <si>
    <t>Mr CHAYASAK</t>
  </si>
  <si>
    <t>Mlle WORANISA</t>
  </si>
  <si>
    <t>Mlle PHENPHON</t>
  </si>
  <si>
    <t>Mlle SUWIMON S</t>
  </si>
  <si>
    <t>Mlle SUWIMON T</t>
  </si>
  <si>
    <t>Mlle JARIYA</t>
  </si>
  <si>
    <t>Mlle AMPHON</t>
  </si>
  <si>
    <t>Mlle DARANEE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</si>
</sst>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</font>
    <font>
      <b/>
      <sz val="16"/>
      <color indexed="8"/>
      <name val="AngsanaUPC"/>
    </font>
    <font>
      <b/>
      <sz val="12"/>
      <color indexed="8"/>
      <name val="AngsanaUPC"/>
    </font>
    <font>
      <b/>
      <sz val="16"/>
      <color indexed="8"/>
      <name val="Calibri"/>
    </font>
    <font>
      <sz val="16"/>
      <color indexed="8"/>
      <name val="Angsana New"/>
    </font>
    <font>
      <b/>
      <sz val="16"/>
      <color indexed="8"/>
      <name val="TH SarabunPSK"/>
    </font>
    <font>
      <b/>
      <sz val="12"/>
      <color indexed="8"/>
      <name val="TH SarabunPSK"/>
    </font>
    <font>
      <sz val="12"/>
      <color indexed="8"/>
      <name val="Angsana New"/>
    </font>
    <font>
      <sz val="16"/>
      <color indexed="8"/>
      <name val="Cordia New"/>
    </font>
    <font>
      <sz val="16"/>
      <color indexed="8"/>
      <name val="AngsanaUPC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47">
    <xf numFmtId="0" fontId="0" fillId="0" borderId="0" xfId="0" applyFont="1" applyAlignment="1"/>
    <xf numFmtId="0" fontId="0" fillId="0" borderId="0" xfId="0" applyNumberFormat="1" applyFont="1" applyAlignment="1"/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3" borderId="10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vertical="center"/>
    </xf>
    <xf numFmtId="2" fontId="4" fillId="2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NumberFormat="1" applyFont="1" applyAlignment="1"/>
    <xf numFmtId="49" fontId="4" fillId="2" borderId="10" xfId="0" applyNumberFormat="1" applyFont="1" applyFill="1" applyBorder="1" applyAlignment="1">
      <alignment horizontal="left" vertical="center"/>
    </xf>
    <xf numFmtId="0" fontId="0" fillId="0" borderId="0" xfId="0" applyNumberFormat="1" applyFont="1" applyAlignment="1"/>
    <xf numFmtId="0" fontId="0" fillId="0" borderId="0" xfId="0" applyNumberFormat="1" applyFont="1" applyAlignment="1"/>
    <xf numFmtId="0" fontId="3" fillId="2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0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left"/>
    </xf>
    <xf numFmtId="2" fontId="4" fillId="2" borderId="10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vertical="center"/>
    </xf>
    <xf numFmtId="0" fontId="0" fillId="0" borderId="0" xfId="0" applyNumberFormat="1" applyFont="1" applyAlignment="1"/>
    <xf numFmtId="49" fontId="4" fillId="2" borderId="7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49" fontId="4" fillId="2" borderId="7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/>
    </xf>
    <xf numFmtId="1" fontId="5" fillId="2" borderId="12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4" fillId="2" borderId="7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8D8D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ธีมของ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ธีมของ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ธีมของ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8"/>
  <sheetViews>
    <sheetView showGridLines="0" tabSelected="1" workbookViewId="0">
      <selection activeCell="D21" sqref="D21"/>
    </sheetView>
  </sheetViews>
  <sheetFormatPr baseColWidth="10" defaultColWidth="4.140625" defaultRowHeight="21" customHeight="1" x14ac:dyDescent="0.25"/>
  <cols>
    <col min="1" max="1" width="3.5703125" style="1" customWidth="1"/>
    <col min="2" max="2" width="27.42578125" style="1" customWidth="1"/>
    <col min="3" max="26" width="6.42578125" style="1" customWidth="1"/>
    <col min="27" max="27" width="9.42578125" style="1" customWidth="1"/>
    <col min="28" max="256" width="4.140625" style="1" customWidth="1"/>
  </cols>
  <sheetData>
    <row r="1" spans="1:27" ht="18" customHeight="1" x14ac:dyDescent="0.3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2"/>
    </row>
    <row r="2" spans="1:27" ht="18" customHeight="1" x14ac:dyDescent="0.3">
      <c r="A2" s="33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"/>
    </row>
    <row r="3" spans="1:27" ht="21.75" customHeight="1" x14ac:dyDescent="0.5">
      <c r="A3" s="36"/>
      <c r="B3" s="26" t="s">
        <v>2</v>
      </c>
      <c r="C3" s="29" t="s">
        <v>3</v>
      </c>
      <c r="D3" s="30"/>
      <c r="E3" s="29" t="s">
        <v>4</v>
      </c>
      <c r="F3" s="30"/>
      <c r="G3" s="29" t="s">
        <v>5</v>
      </c>
      <c r="H3" s="30"/>
      <c r="I3" s="29" t="s">
        <v>6</v>
      </c>
      <c r="J3" s="30"/>
      <c r="K3" s="29" t="s">
        <v>7</v>
      </c>
      <c r="L3" s="30"/>
      <c r="M3" s="29" t="s">
        <v>8</v>
      </c>
      <c r="N3" s="30"/>
      <c r="O3" s="29" t="s">
        <v>9</v>
      </c>
      <c r="P3" s="30"/>
      <c r="Q3" s="29" t="s">
        <v>10</v>
      </c>
      <c r="R3" s="30"/>
      <c r="S3" s="29" t="s">
        <v>11</v>
      </c>
      <c r="T3" s="30"/>
      <c r="U3" s="40" t="s">
        <v>12</v>
      </c>
      <c r="V3" s="41"/>
      <c r="W3" s="40" t="s">
        <v>13</v>
      </c>
      <c r="X3" s="41"/>
      <c r="Y3" s="29" t="s">
        <v>14</v>
      </c>
      <c r="Z3" s="30"/>
      <c r="AA3" s="23" t="s">
        <v>15</v>
      </c>
    </row>
    <row r="4" spans="1:27" ht="21.75" customHeight="1" x14ac:dyDescent="0.25">
      <c r="A4" s="37"/>
      <c r="B4" s="37"/>
      <c r="C4" s="26" t="s">
        <v>16</v>
      </c>
      <c r="D4" s="26" t="s">
        <v>17</v>
      </c>
      <c r="E4" s="26" t="s">
        <v>16</v>
      </c>
      <c r="F4" s="26" t="s">
        <v>17</v>
      </c>
      <c r="G4" s="26" t="s">
        <v>16</v>
      </c>
      <c r="H4" s="26" t="s">
        <v>17</v>
      </c>
      <c r="I4" s="26" t="s">
        <v>16</v>
      </c>
      <c r="J4" s="26" t="s">
        <v>17</v>
      </c>
      <c r="K4" s="26" t="s">
        <v>16</v>
      </c>
      <c r="L4" s="26" t="s">
        <v>17</v>
      </c>
      <c r="M4" s="26" t="s">
        <v>16</v>
      </c>
      <c r="N4" s="26" t="s">
        <v>17</v>
      </c>
      <c r="O4" s="26" t="s">
        <v>16</v>
      </c>
      <c r="P4" s="26" t="s">
        <v>17</v>
      </c>
      <c r="Q4" s="26" t="s">
        <v>16</v>
      </c>
      <c r="R4" s="26" t="s">
        <v>17</v>
      </c>
      <c r="S4" s="26" t="s">
        <v>16</v>
      </c>
      <c r="T4" s="26" t="s">
        <v>17</v>
      </c>
      <c r="U4" s="26" t="s">
        <v>16</v>
      </c>
      <c r="V4" s="26" t="s">
        <v>17</v>
      </c>
      <c r="W4" s="26" t="s">
        <v>16</v>
      </c>
      <c r="X4" s="26" t="s">
        <v>17</v>
      </c>
      <c r="Y4" s="26" t="s">
        <v>16</v>
      </c>
      <c r="Z4" s="26" t="s">
        <v>17</v>
      </c>
      <c r="AA4" s="24"/>
    </row>
    <row r="5" spans="1:27" ht="19.5" customHeight="1" x14ac:dyDescent="0.25">
      <c r="A5" s="38"/>
      <c r="B5" s="38"/>
      <c r="C5" s="27"/>
      <c r="D5" s="28"/>
      <c r="E5" s="27"/>
      <c r="F5" s="28"/>
      <c r="G5" s="27"/>
      <c r="H5" s="28"/>
      <c r="I5" s="27"/>
      <c r="J5" s="28"/>
      <c r="K5" s="27"/>
      <c r="L5" s="28"/>
      <c r="M5" s="27"/>
      <c r="N5" s="28"/>
      <c r="O5" s="27"/>
      <c r="P5" s="28"/>
      <c r="Q5" s="27"/>
      <c r="R5" s="28"/>
      <c r="S5" s="27"/>
      <c r="T5" s="28"/>
      <c r="U5" s="27"/>
      <c r="V5" s="28"/>
      <c r="W5" s="27"/>
      <c r="X5" s="28"/>
      <c r="Y5" s="27"/>
      <c r="Z5" s="28"/>
      <c r="AA5" s="25"/>
    </row>
    <row r="6" spans="1:27" ht="18" customHeight="1" x14ac:dyDescent="0.25">
      <c r="A6" s="29" t="s">
        <v>18</v>
      </c>
      <c r="B6" s="35"/>
      <c r="C6" s="4">
        <v>100</v>
      </c>
      <c r="D6" s="5"/>
      <c r="E6" s="4">
        <v>100</v>
      </c>
      <c r="F6" s="5"/>
      <c r="G6" s="4">
        <v>100</v>
      </c>
      <c r="H6" s="5"/>
      <c r="I6" s="4">
        <v>100</v>
      </c>
      <c r="J6" s="5"/>
      <c r="K6" s="4">
        <v>100</v>
      </c>
      <c r="L6" s="5"/>
      <c r="M6" s="4">
        <v>100</v>
      </c>
      <c r="N6" s="5"/>
      <c r="O6" s="4">
        <v>100</v>
      </c>
      <c r="P6" s="5"/>
      <c r="Q6" s="4">
        <v>100</v>
      </c>
      <c r="R6" s="5"/>
      <c r="S6" s="4">
        <v>100</v>
      </c>
      <c r="T6" s="5"/>
      <c r="U6" s="4">
        <v>100</v>
      </c>
      <c r="V6" s="5"/>
      <c r="W6" s="4">
        <v>100</v>
      </c>
      <c r="X6" s="5"/>
      <c r="Y6" s="4">
        <v>100</v>
      </c>
      <c r="Z6" s="5"/>
      <c r="AA6" s="6"/>
    </row>
    <row r="7" spans="1:27" ht="19.5" customHeight="1" x14ac:dyDescent="0.25">
      <c r="A7" s="7">
        <v>1</v>
      </c>
      <c r="B7" s="8" t="s">
        <v>19</v>
      </c>
      <c r="C7" s="7">
        <v>65</v>
      </c>
      <c r="D7" s="7">
        <v>2.5</v>
      </c>
      <c r="E7" s="7">
        <v>73</v>
      </c>
      <c r="F7" s="7">
        <v>3</v>
      </c>
      <c r="G7" s="7">
        <v>78</v>
      </c>
      <c r="H7" s="7">
        <v>3.5</v>
      </c>
      <c r="I7" s="7">
        <v>63</v>
      </c>
      <c r="J7" s="7">
        <v>2</v>
      </c>
      <c r="K7" s="7">
        <v>65</v>
      </c>
      <c r="L7" s="7">
        <v>2.5</v>
      </c>
      <c r="M7" s="7">
        <v>79</v>
      </c>
      <c r="N7" s="7">
        <v>3.5</v>
      </c>
      <c r="O7" s="7">
        <v>65</v>
      </c>
      <c r="P7" s="7">
        <v>2.5</v>
      </c>
      <c r="Q7" s="7">
        <v>77</v>
      </c>
      <c r="R7" s="7">
        <v>3.5</v>
      </c>
      <c r="S7" s="7">
        <v>63</v>
      </c>
      <c r="T7" s="7">
        <v>2</v>
      </c>
      <c r="U7" s="7">
        <v>68</v>
      </c>
      <c r="V7" s="7">
        <v>2.5</v>
      </c>
      <c r="W7" s="7">
        <v>70</v>
      </c>
      <c r="X7" s="7">
        <v>3</v>
      </c>
      <c r="Y7" s="7">
        <v>70</v>
      </c>
      <c r="Z7" s="7">
        <v>3</v>
      </c>
      <c r="AA7" s="9">
        <f t="shared" ref="AA7:AA16" si="0">((D7*2.5)+(F7*2.5)+(H7*1)+(J7*1)+(L7*0.5)+(N7*1)+(P7*1)+(R7*0.5)+(T7*0.5)+(V7*1)+(X7*1)+(Z7*0.5))/13</f>
        <v>2.7884615384615383</v>
      </c>
    </row>
    <row r="8" spans="1:27" ht="19.5" customHeight="1" x14ac:dyDescent="0.25">
      <c r="A8" s="7">
        <v>2</v>
      </c>
      <c r="B8" s="8" t="s">
        <v>20</v>
      </c>
      <c r="C8" s="7">
        <v>72</v>
      </c>
      <c r="D8" s="7">
        <v>3</v>
      </c>
      <c r="E8" s="7">
        <v>81</v>
      </c>
      <c r="F8" s="7">
        <v>4</v>
      </c>
      <c r="G8" s="7">
        <v>85</v>
      </c>
      <c r="H8" s="7">
        <v>4</v>
      </c>
      <c r="I8" s="7">
        <v>75</v>
      </c>
      <c r="J8" s="7">
        <v>3.5</v>
      </c>
      <c r="K8" s="7">
        <v>55</v>
      </c>
      <c r="L8" s="7">
        <v>1.5</v>
      </c>
      <c r="M8" s="7">
        <v>82</v>
      </c>
      <c r="N8" s="7">
        <v>4</v>
      </c>
      <c r="O8" s="7">
        <v>87</v>
      </c>
      <c r="P8" s="7">
        <v>4</v>
      </c>
      <c r="Q8" s="7">
        <v>84</v>
      </c>
      <c r="R8" s="7">
        <v>4</v>
      </c>
      <c r="S8" s="7">
        <v>67</v>
      </c>
      <c r="T8" s="7">
        <v>2.5</v>
      </c>
      <c r="U8" s="7">
        <v>69</v>
      </c>
      <c r="V8" s="7">
        <v>2.5</v>
      </c>
      <c r="W8" s="7">
        <v>81</v>
      </c>
      <c r="X8" s="7">
        <v>4</v>
      </c>
      <c r="Y8" s="7">
        <v>67</v>
      </c>
      <c r="Z8" s="7">
        <v>2.5</v>
      </c>
      <c r="AA8" s="9">
        <f t="shared" si="0"/>
        <v>3.4423076923076925</v>
      </c>
    </row>
    <row r="9" spans="1:27" ht="19.5" customHeight="1" x14ac:dyDescent="0.25">
      <c r="A9" s="7">
        <v>3</v>
      </c>
      <c r="B9" s="8" t="s">
        <v>21</v>
      </c>
      <c r="C9" s="7">
        <v>56</v>
      </c>
      <c r="D9" s="7">
        <v>1.5</v>
      </c>
      <c r="E9" s="7">
        <v>63</v>
      </c>
      <c r="F9" s="7">
        <v>2</v>
      </c>
      <c r="G9" s="7">
        <v>66</v>
      </c>
      <c r="H9" s="7">
        <v>2.5</v>
      </c>
      <c r="I9" s="7">
        <v>53</v>
      </c>
      <c r="J9" s="7">
        <v>1</v>
      </c>
      <c r="K9" s="7">
        <v>66</v>
      </c>
      <c r="L9" s="7">
        <v>2.5</v>
      </c>
      <c r="M9" s="7">
        <v>64</v>
      </c>
      <c r="N9" s="7">
        <v>2</v>
      </c>
      <c r="O9" s="7">
        <v>54</v>
      </c>
      <c r="P9" s="7">
        <v>1</v>
      </c>
      <c r="Q9" s="7">
        <v>58</v>
      </c>
      <c r="R9" s="7">
        <v>1.5</v>
      </c>
      <c r="S9" s="7">
        <v>58</v>
      </c>
      <c r="T9" s="7">
        <v>1.5</v>
      </c>
      <c r="U9" s="7">
        <v>67</v>
      </c>
      <c r="V9" s="7">
        <v>2.5</v>
      </c>
      <c r="W9" s="7">
        <v>58</v>
      </c>
      <c r="X9" s="7">
        <v>1.5</v>
      </c>
      <c r="Y9" s="7">
        <v>58</v>
      </c>
      <c r="Z9" s="7">
        <v>1.5</v>
      </c>
      <c r="AA9" s="9">
        <f t="shared" si="0"/>
        <v>1.75</v>
      </c>
    </row>
    <row r="10" spans="1:27" ht="19.5" customHeight="1" x14ac:dyDescent="0.25">
      <c r="A10" s="7">
        <v>4</v>
      </c>
      <c r="B10" s="8" t="s">
        <v>22</v>
      </c>
      <c r="C10" s="7">
        <v>70</v>
      </c>
      <c r="D10" s="7">
        <v>3</v>
      </c>
      <c r="E10" s="7">
        <v>71</v>
      </c>
      <c r="F10" s="7">
        <v>3</v>
      </c>
      <c r="G10" s="7">
        <v>72</v>
      </c>
      <c r="H10" s="7">
        <v>3</v>
      </c>
      <c r="I10" s="7">
        <v>68</v>
      </c>
      <c r="J10" s="7">
        <v>2.5</v>
      </c>
      <c r="K10" s="7">
        <v>75</v>
      </c>
      <c r="L10" s="7">
        <v>3.5</v>
      </c>
      <c r="M10" s="7">
        <v>75</v>
      </c>
      <c r="N10" s="7">
        <v>3.5</v>
      </c>
      <c r="O10" s="7">
        <v>70</v>
      </c>
      <c r="P10" s="7">
        <v>3</v>
      </c>
      <c r="Q10" s="7">
        <v>71</v>
      </c>
      <c r="R10" s="7">
        <v>3</v>
      </c>
      <c r="S10" s="7">
        <v>57</v>
      </c>
      <c r="T10" s="7">
        <v>1.5</v>
      </c>
      <c r="U10" s="7">
        <v>72</v>
      </c>
      <c r="V10" s="7">
        <v>3</v>
      </c>
      <c r="W10" s="7">
        <v>74</v>
      </c>
      <c r="X10" s="7">
        <v>3</v>
      </c>
      <c r="Y10" s="7">
        <v>63</v>
      </c>
      <c r="Z10" s="7">
        <v>2</v>
      </c>
      <c r="AA10" s="9">
        <f t="shared" si="0"/>
        <v>2.9230769230769229</v>
      </c>
    </row>
    <row r="11" spans="1:27" ht="19.5" customHeight="1" x14ac:dyDescent="0.25">
      <c r="A11" s="7">
        <v>5</v>
      </c>
      <c r="B11" s="8" t="s">
        <v>23</v>
      </c>
      <c r="C11" s="7">
        <v>64</v>
      </c>
      <c r="D11" s="7">
        <v>2</v>
      </c>
      <c r="E11" s="7">
        <v>64</v>
      </c>
      <c r="F11" s="7">
        <v>2</v>
      </c>
      <c r="G11" s="7">
        <v>59</v>
      </c>
      <c r="H11" s="7">
        <v>1.5</v>
      </c>
      <c r="I11" s="7">
        <v>54</v>
      </c>
      <c r="J11" s="7">
        <v>1</v>
      </c>
      <c r="K11" s="7">
        <v>66</v>
      </c>
      <c r="L11" s="7">
        <v>2.5</v>
      </c>
      <c r="M11" s="7">
        <v>55</v>
      </c>
      <c r="N11" s="7">
        <v>1.5</v>
      </c>
      <c r="O11" s="7">
        <v>60</v>
      </c>
      <c r="P11" s="7">
        <v>2</v>
      </c>
      <c r="Q11" s="7">
        <v>60</v>
      </c>
      <c r="R11" s="7">
        <v>2</v>
      </c>
      <c r="S11" s="7">
        <v>56</v>
      </c>
      <c r="T11" s="7">
        <v>1.5</v>
      </c>
      <c r="U11" s="7">
        <v>65</v>
      </c>
      <c r="V11" s="7">
        <v>2.5</v>
      </c>
      <c r="W11" s="7">
        <v>68</v>
      </c>
      <c r="X11" s="7">
        <v>2.5</v>
      </c>
      <c r="Y11" s="7">
        <v>56</v>
      </c>
      <c r="Z11" s="7">
        <v>1.5</v>
      </c>
      <c r="AA11" s="9">
        <f t="shared" si="0"/>
        <v>1.9038461538461537</v>
      </c>
    </row>
    <row r="12" spans="1:27" ht="19.5" customHeight="1" x14ac:dyDescent="0.25">
      <c r="A12" s="7">
        <v>6</v>
      </c>
      <c r="B12" s="8" t="s">
        <v>24</v>
      </c>
      <c r="C12" s="7">
        <v>76</v>
      </c>
      <c r="D12" s="7">
        <v>3.5</v>
      </c>
      <c r="E12" s="7">
        <v>81</v>
      </c>
      <c r="F12" s="7">
        <v>4</v>
      </c>
      <c r="G12" s="7">
        <v>77</v>
      </c>
      <c r="H12" s="7">
        <v>3.5</v>
      </c>
      <c r="I12" s="7">
        <v>73</v>
      </c>
      <c r="J12" s="7">
        <v>3</v>
      </c>
      <c r="K12" s="7">
        <v>82</v>
      </c>
      <c r="L12" s="7">
        <v>4</v>
      </c>
      <c r="M12" s="7">
        <v>82</v>
      </c>
      <c r="N12" s="7">
        <v>4</v>
      </c>
      <c r="O12" s="7">
        <v>71</v>
      </c>
      <c r="P12" s="7">
        <v>3</v>
      </c>
      <c r="Q12" s="7">
        <v>79</v>
      </c>
      <c r="R12" s="7">
        <v>3.5</v>
      </c>
      <c r="S12" s="7">
        <v>67</v>
      </c>
      <c r="T12" s="7">
        <v>2.5</v>
      </c>
      <c r="U12" s="7">
        <v>81</v>
      </c>
      <c r="V12" s="7">
        <v>4</v>
      </c>
      <c r="W12" s="7">
        <v>71</v>
      </c>
      <c r="X12" s="7">
        <v>3</v>
      </c>
      <c r="Y12" s="7">
        <v>79</v>
      </c>
      <c r="Z12" s="7">
        <v>3.5</v>
      </c>
      <c r="AA12" s="9">
        <f t="shared" si="0"/>
        <v>3.5384615384615383</v>
      </c>
    </row>
    <row r="13" spans="1:27" ht="19.5" customHeight="1" x14ac:dyDescent="0.25">
      <c r="A13" s="7">
        <v>7</v>
      </c>
      <c r="B13" s="8" t="s">
        <v>25</v>
      </c>
      <c r="C13" s="7">
        <v>70</v>
      </c>
      <c r="D13" s="7">
        <v>3</v>
      </c>
      <c r="E13" s="7">
        <v>74</v>
      </c>
      <c r="F13" s="7">
        <v>3</v>
      </c>
      <c r="G13" s="7">
        <v>69</v>
      </c>
      <c r="H13" s="7">
        <v>2.5</v>
      </c>
      <c r="I13" s="7">
        <v>64</v>
      </c>
      <c r="J13" s="7">
        <v>2</v>
      </c>
      <c r="K13" s="7">
        <v>74</v>
      </c>
      <c r="L13" s="7">
        <v>3</v>
      </c>
      <c r="M13" s="7">
        <v>67</v>
      </c>
      <c r="N13" s="7">
        <v>2.5</v>
      </c>
      <c r="O13" s="7">
        <v>68</v>
      </c>
      <c r="P13" s="7">
        <v>2.5</v>
      </c>
      <c r="Q13" s="7">
        <v>75</v>
      </c>
      <c r="R13" s="7">
        <v>3.5</v>
      </c>
      <c r="S13" s="7">
        <v>61</v>
      </c>
      <c r="T13" s="7">
        <v>2</v>
      </c>
      <c r="U13" s="7">
        <v>77</v>
      </c>
      <c r="V13" s="7">
        <v>3.5</v>
      </c>
      <c r="W13" s="7">
        <v>63</v>
      </c>
      <c r="X13" s="7">
        <v>2</v>
      </c>
      <c r="Y13" s="7">
        <v>65</v>
      </c>
      <c r="Z13" s="7">
        <v>2.5</v>
      </c>
      <c r="AA13" s="9">
        <f t="shared" si="0"/>
        <v>2.7307692307692308</v>
      </c>
    </row>
    <row r="14" spans="1:27" ht="19.5" customHeight="1" x14ac:dyDescent="0.25">
      <c r="A14" s="7">
        <v>8</v>
      </c>
      <c r="B14" s="8" t="s">
        <v>26</v>
      </c>
      <c r="C14" s="7">
        <v>80</v>
      </c>
      <c r="D14" s="7">
        <v>4</v>
      </c>
      <c r="E14" s="7">
        <v>81</v>
      </c>
      <c r="F14" s="7">
        <v>4</v>
      </c>
      <c r="G14" s="7">
        <v>79</v>
      </c>
      <c r="H14" s="7">
        <v>3.5</v>
      </c>
      <c r="I14" s="7">
        <v>81</v>
      </c>
      <c r="J14" s="7">
        <v>4</v>
      </c>
      <c r="K14" s="7">
        <v>82</v>
      </c>
      <c r="L14" s="7">
        <v>4</v>
      </c>
      <c r="M14" s="7">
        <v>81</v>
      </c>
      <c r="N14" s="7">
        <v>4</v>
      </c>
      <c r="O14" s="7">
        <v>78</v>
      </c>
      <c r="P14" s="7">
        <v>3.5</v>
      </c>
      <c r="Q14" s="7">
        <v>79</v>
      </c>
      <c r="R14" s="7">
        <v>3.5</v>
      </c>
      <c r="S14" s="7">
        <v>72</v>
      </c>
      <c r="T14" s="7">
        <v>3</v>
      </c>
      <c r="U14" s="7">
        <v>85</v>
      </c>
      <c r="V14" s="7">
        <v>4</v>
      </c>
      <c r="W14" s="7">
        <v>76</v>
      </c>
      <c r="X14" s="7">
        <v>3.5</v>
      </c>
      <c r="Y14" s="7">
        <v>79</v>
      </c>
      <c r="Z14" s="7">
        <v>3.5</v>
      </c>
      <c r="AA14" s="9">
        <f t="shared" si="0"/>
        <v>3.8076923076923075</v>
      </c>
    </row>
    <row r="15" spans="1:27" ht="19.5" customHeight="1" x14ac:dyDescent="0.25">
      <c r="A15" s="7">
        <v>9</v>
      </c>
      <c r="B15" s="8" t="s">
        <v>27</v>
      </c>
      <c r="C15" s="7">
        <v>70</v>
      </c>
      <c r="D15" s="7">
        <v>3</v>
      </c>
      <c r="E15" s="7">
        <v>67</v>
      </c>
      <c r="F15" s="7">
        <v>2.5</v>
      </c>
      <c r="G15" s="7">
        <v>66</v>
      </c>
      <c r="H15" s="7">
        <v>2.5</v>
      </c>
      <c r="I15" s="7">
        <v>64</v>
      </c>
      <c r="J15" s="7">
        <v>2</v>
      </c>
      <c r="K15" s="7">
        <v>76</v>
      </c>
      <c r="L15" s="7">
        <v>3.5</v>
      </c>
      <c r="M15" s="7">
        <v>73</v>
      </c>
      <c r="N15" s="7">
        <v>3</v>
      </c>
      <c r="O15" s="7">
        <v>73</v>
      </c>
      <c r="P15" s="7">
        <v>3</v>
      </c>
      <c r="Q15" s="7">
        <v>79</v>
      </c>
      <c r="R15" s="7">
        <v>3.5</v>
      </c>
      <c r="S15" s="7">
        <v>62</v>
      </c>
      <c r="T15" s="7">
        <v>2</v>
      </c>
      <c r="U15" s="7">
        <v>69</v>
      </c>
      <c r="V15" s="7">
        <v>2.5</v>
      </c>
      <c r="W15" s="7">
        <v>59</v>
      </c>
      <c r="X15" s="7">
        <v>1.5</v>
      </c>
      <c r="Y15" s="7">
        <v>65</v>
      </c>
      <c r="Z15" s="7">
        <v>2.5</v>
      </c>
      <c r="AA15" s="9">
        <f t="shared" si="0"/>
        <v>2.6153846153846154</v>
      </c>
    </row>
    <row r="16" spans="1:27" ht="19.5" customHeight="1" x14ac:dyDescent="0.25">
      <c r="A16" s="7">
        <v>10</v>
      </c>
      <c r="B16" s="8" t="s">
        <v>28</v>
      </c>
      <c r="C16" s="7">
        <v>67</v>
      </c>
      <c r="D16" s="7">
        <v>2.5</v>
      </c>
      <c r="E16" s="7">
        <v>75</v>
      </c>
      <c r="F16" s="7">
        <v>3.5</v>
      </c>
      <c r="G16" s="7">
        <v>77</v>
      </c>
      <c r="H16" s="7">
        <v>3.5</v>
      </c>
      <c r="I16" s="7">
        <v>64</v>
      </c>
      <c r="J16" s="7">
        <v>2</v>
      </c>
      <c r="K16" s="7">
        <v>75</v>
      </c>
      <c r="L16" s="7">
        <v>3.5</v>
      </c>
      <c r="M16" s="7">
        <v>74</v>
      </c>
      <c r="N16" s="7">
        <v>3</v>
      </c>
      <c r="O16" s="7">
        <v>67</v>
      </c>
      <c r="P16" s="7">
        <v>2.5</v>
      </c>
      <c r="Q16" s="7">
        <v>67</v>
      </c>
      <c r="R16" s="7">
        <v>2.5</v>
      </c>
      <c r="S16" s="7">
        <v>56</v>
      </c>
      <c r="T16" s="7">
        <v>1.5</v>
      </c>
      <c r="U16" s="7">
        <v>76</v>
      </c>
      <c r="V16" s="7">
        <v>3.5</v>
      </c>
      <c r="W16" s="7">
        <v>57</v>
      </c>
      <c r="X16" s="7">
        <v>1.5</v>
      </c>
      <c r="Y16" s="7">
        <v>70</v>
      </c>
      <c r="Z16" s="7">
        <v>3</v>
      </c>
      <c r="AA16" s="9">
        <f t="shared" si="0"/>
        <v>2.7884615384615383</v>
      </c>
    </row>
    <row r="17" spans="1:27" ht="22.5" customHeight="1" x14ac:dyDescent="0.3">
      <c r="A17" s="29" t="s">
        <v>29</v>
      </c>
      <c r="B17" s="39"/>
      <c r="C17" s="7">
        <f>SUM(C7:C16)</f>
        <v>690</v>
      </c>
      <c r="D17" s="10"/>
      <c r="E17" s="7">
        <f>SUM(E7:E16)</f>
        <v>730</v>
      </c>
      <c r="F17" s="10"/>
      <c r="G17" s="7">
        <f>SUM(G7:G16)</f>
        <v>728</v>
      </c>
      <c r="H17" s="10"/>
      <c r="I17" s="7">
        <f>SUM(I7:I16)</f>
        <v>659</v>
      </c>
      <c r="J17" s="10"/>
      <c r="K17" s="7">
        <f>SUM(K7:K16)</f>
        <v>716</v>
      </c>
      <c r="L17" s="10"/>
      <c r="M17" s="7">
        <f>SUM(M7:M16)</f>
        <v>732</v>
      </c>
      <c r="N17" s="10"/>
      <c r="O17" s="7">
        <f>SUM(O7:O16)</f>
        <v>693</v>
      </c>
      <c r="P17" s="10"/>
      <c r="Q17" s="7">
        <f>SUM(Q7:Q16)</f>
        <v>729</v>
      </c>
      <c r="R17" s="10"/>
      <c r="S17" s="7">
        <f>SUM(S7:S16)</f>
        <v>619</v>
      </c>
      <c r="T17" s="10"/>
      <c r="U17" s="7">
        <f>SUM(U7:U16)</f>
        <v>729</v>
      </c>
      <c r="V17" s="10"/>
      <c r="W17" s="7">
        <f>SUM(W7:W16)</f>
        <v>677</v>
      </c>
      <c r="X17" s="10"/>
      <c r="Y17" s="7">
        <f>SUM(Y7:Y16)</f>
        <v>672</v>
      </c>
      <c r="Z17" s="10"/>
      <c r="AA17" s="10"/>
    </row>
    <row r="18" spans="1:27" ht="22.5" customHeight="1" x14ac:dyDescent="0.3">
      <c r="A18" s="29" t="s">
        <v>30</v>
      </c>
      <c r="B18" s="39"/>
      <c r="C18" s="10"/>
      <c r="D18" s="9">
        <f>C17/10</f>
        <v>69</v>
      </c>
      <c r="E18" s="10"/>
      <c r="F18" s="9">
        <f>E17/10</f>
        <v>73</v>
      </c>
      <c r="G18" s="10"/>
      <c r="H18" s="9">
        <f>G17/10</f>
        <v>72.8</v>
      </c>
      <c r="I18" s="10"/>
      <c r="J18" s="9">
        <f>I17/10</f>
        <v>65.900000000000006</v>
      </c>
      <c r="K18" s="10"/>
      <c r="L18" s="9">
        <f>K17/10</f>
        <v>71.599999999999994</v>
      </c>
      <c r="M18" s="10"/>
      <c r="N18" s="9">
        <f>M17/10</f>
        <v>73.2</v>
      </c>
      <c r="O18" s="10"/>
      <c r="P18" s="9">
        <f>O17/10</f>
        <v>69.3</v>
      </c>
      <c r="Q18" s="10"/>
      <c r="R18" s="9">
        <f>Q17/10</f>
        <v>72.900000000000006</v>
      </c>
      <c r="S18" s="10"/>
      <c r="T18" s="9">
        <f>S17/10</f>
        <v>61.9</v>
      </c>
      <c r="U18" s="10"/>
      <c r="V18" s="9">
        <f>U17/10</f>
        <v>72.900000000000006</v>
      </c>
      <c r="W18" s="10"/>
      <c r="X18" s="9">
        <f>W17/10</f>
        <v>67.7</v>
      </c>
      <c r="Y18" s="10"/>
      <c r="Z18" s="9">
        <f>Y17/10</f>
        <v>67.2</v>
      </c>
      <c r="AA18" s="10"/>
    </row>
  </sheetData>
  <mergeCells count="44">
    <mergeCell ref="A17:B17"/>
    <mergeCell ref="A18:B18"/>
    <mergeCell ref="U3:V3"/>
    <mergeCell ref="W3:X3"/>
    <mergeCell ref="X4:X5"/>
    <mergeCell ref="Y4:Y5"/>
    <mergeCell ref="Z4:Z5"/>
    <mergeCell ref="A6:B6"/>
    <mergeCell ref="A3:A5"/>
    <mergeCell ref="B3:B5"/>
    <mergeCell ref="S4:S5"/>
    <mergeCell ref="T4:T5"/>
    <mergeCell ref="U4:U5"/>
    <mergeCell ref="V4:V5"/>
    <mergeCell ref="W4:W5"/>
    <mergeCell ref="N4:N5"/>
    <mergeCell ref="O4:O5"/>
    <mergeCell ref="P4:P5"/>
    <mergeCell ref="Q4:Q5"/>
    <mergeCell ref="R4:R5"/>
    <mergeCell ref="A1:Z1"/>
    <mergeCell ref="A2:Z2"/>
    <mergeCell ref="C3:D3"/>
    <mergeCell ref="E3:F3"/>
    <mergeCell ref="G3:H3"/>
    <mergeCell ref="I3:J3"/>
    <mergeCell ref="K3:L3"/>
    <mergeCell ref="M3:N3"/>
    <mergeCell ref="AA3:AA5"/>
    <mergeCell ref="C4:C5"/>
    <mergeCell ref="D4:D5"/>
    <mergeCell ref="O3:P3"/>
    <mergeCell ref="Q3:R3"/>
    <mergeCell ref="S3:T3"/>
    <mergeCell ref="Y3:Z3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ageMargins left="1.9684999999999999" right="0.19685" top="0.78740200000000005" bottom="0.35433100000000001" header="0.31496099999999999" footer="0.31496099999999999"/>
  <pageSetup orientation="landscape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17"/>
  <sheetViews>
    <sheetView showGridLines="0" workbookViewId="0">
      <selection sqref="A1:Z1"/>
    </sheetView>
  </sheetViews>
  <sheetFormatPr baseColWidth="10" defaultColWidth="4.140625" defaultRowHeight="21" customHeight="1" x14ac:dyDescent="0.25"/>
  <cols>
    <col min="1" max="1" width="2.42578125" style="11" customWidth="1"/>
    <col min="2" max="2" width="27.42578125" style="11" customWidth="1"/>
    <col min="3" max="26" width="6.42578125" style="11" customWidth="1"/>
    <col min="27" max="27" width="9.42578125" style="11" customWidth="1"/>
    <col min="28" max="256" width="4.140625" style="11" customWidth="1"/>
  </cols>
  <sheetData>
    <row r="1" spans="1:27" ht="18" customHeight="1" x14ac:dyDescent="0.3">
      <c r="A1" s="31" t="s">
        <v>31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2"/>
    </row>
    <row r="2" spans="1:27" ht="18" customHeight="1" x14ac:dyDescent="0.3">
      <c r="A2" s="33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"/>
    </row>
    <row r="3" spans="1:27" ht="21.75" customHeight="1" x14ac:dyDescent="0.5">
      <c r="A3" s="36"/>
      <c r="B3" s="26" t="s">
        <v>2</v>
      </c>
      <c r="C3" s="29" t="s">
        <v>3</v>
      </c>
      <c r="D3" s="30"/>
      <c r="E3" s="29" t="s">
        <v>4</v>
      </c>
      <c r="F3" s="30"/>
      <c r="G3" s="29" t="s">
        <v>5</v>
      </c>
      <c r="H3" s="30"/>
      <c r="I3" s="29" t="s">
        <v>6</v>
      </c>
      <c r="J3" s="30"/>
      <c r="K3" s="29" t="s">
        <v>7</v>
      </c>
      <c r="L3" s="30"/>
      <c r="M3" s="29" t="s">
        <v>8</v>
      </c>
      <c r="N3" s="30"/>
      <c r="O3" s="29" t="s">
        <v>9</v>
      </c>
      <c r="P3" s="30"/>
      <c r="Q3" s="29" t="s">
        <v>10</v>
      </c>
      <c r="R3" s="30"/>
      <c r="S3" s="29" t="s">
        <v>11</v>
      </c>
      <c r="T3" s="30"/>
      <c r="U3" s="40" t="s">
        <v>12</v>
      </c>
      <c r="V3" s="41"/>
      <c r="W3" s="40" t="s">
        <v>13</v>
      </c>
      <c r="X3" s="41"/>
      <c r="Y3" s="29" t="s">
        <v>14</v>
      </c>
      <c r="Z3" s="30"/>
      <c r="AA3" s="23" t="s">
        <v>15</v>
      </c>
    </row>
    <row r="4" spans="1:27" ht="21.75" customHeight="1" x14ac:dyDescent="0.25">
      <c r="A4" s="37"/>
      <c r="B4" s="37"/>
      <c r="C4" s="26" t="s">
        <v>16</v>
      </c>
      <c r="D4" s="26" t="s">
        <v>17</v>
      </c>
      <c r="E4" s="26" t="s">
        <v>16</v>
      </c>
      <c r="F4" s="26" t="s">
        <v>17</v>
      </c>
      <c r="G4" s="26" t="s">
        <v>16</v>
      </c>
      <c r="H4" s="26" t="s">
        <v>17</v>
      </c>
      <c r="I4" s="26" t="s">
        <v>16</v>
      </c>
      <c r="J4" s="26" t="s">
        <v>17</v>
      </c>
      <c r="K4" s="26" t="s">
        <v>16</v>
      </c>
      <c r="L4" s="26" t="s">
        <v>17</v>
      </c>
      <c r="M4" s="26" t="s">
        <v>16</v>
      </c>
      <c r="N4" s="26" t="s">
        <v>17</v>
      </c>
      <c r="O4" s="26" t="s">
        <v>16</v>
      </c>
      <c r="P4" s="26" t="s">
        <v>17</v>
      </c>
      <c r="Q4" s="26" t="s">
        <v>16</v>
      </c>
      <c r="R4" s="26" t="s">
        <v>17</v>
      </c>
      <c r="S4" s="26" t="s">
        <v>16</v>
      </c>
      <c r="T4" s="26" t="s">
        <v>17</v>
      </c>
      <c r="U4" s="26" t="s">
        <v>16</v>
      </c>
      <c r="V4" s="26" t="s">
        <v>17</v>
      </c>
      <c r="W4" s="26" t="s">
        <v>16</v>
      </c>
      <c r="X4" s="26" t="s">
        <v>17</v>
      </c>
      <c r="Y4" s="26" t="s">
        <v>16</v>
      </c>
      <c r="Z4" s="26" t="s">
        <v>17</v>
      </c>
      <c r="AA4" s="24"/>
    </row>
    <row r="5" spans="1:27" ht="19.5" customHeight="1" x14ac:dyDescent="0.25">
      <c r="A5" s="38"/>
      <c r="B5" s="38"/>
      <c r="C5" s="27"/>
      <c r="D5" s="28"/>
      <c r="E5" s="27"/>
      <c r="F5" s="28"/>
      <c r="G5" s="27"/>
      <c r="H5" s="28"/>
      <c r="I5" s="27"/>
      <c r="J5" s="28"/>
      <c r="K5" s="27"/>
      <c r="L5" s="28"/>
      <c r="M5" s="27"/>
      <c r="N5" s="28"/>
      <c r="O5" s="27"/>
      <c r="P5" s="28"/>
      <c r="Q5" s="27"/>
      <c r="R5" s="28"/>
      <c r="S5" s="27"/>
      <c r="T5" s="28"/>
      <c r="U5" s="27"/>
      <c r="V5" s="28"/>
      <c r="W5" s="27"/>
      <c r="X5" s="28"/>
      <c r="Y5" s="27"/>
      <c r="Z5" s="28"/>
      <c r="AA5" s="25"/>
    </row>
    <row r="6" spans="1:27" ht="18" customHeight="1" x14ac:dyDescent="0.25">
      <c r="A6" s="29" t="s">
        <v>18</v>
      </c>
      <c r="B6" s="35"/>
      <c r="C6" s="4">
        <v>100</v>
      </c>
      <c r="D6" s="5"/>
      <c r="E6" s="4">
        <v>100</v>
      </c>
      <c r="F6" s="5"/>
      <c r="G6" s="4">
        <v>100</v>
      </c>
      <c r="H6" s="5"/>
      <c r="I6" s="4">
        <v>100</v>
      </c>
      <c r="J6" s="5"/>
      <c r="K6" s="4">
        <v>100</v>
      </c>
      <c r="L6" s="5"/>
      <c r="M6" s="4">
        <v>100</v>
      </c>
      <c r="N6" s="5"/>
      <c r="O6" s="4">
        <v>100</v>
      </c>
      <c r="P6" s="5"/>
      <c r="Q6" s="4">
        <v>100</v>
      </c>
      <c r="R6" s="5"/>
      <c r="S6" s="4">
        <v>100</v>
      </c>
      <c r="T6" s="5"/>
      <c r="U6" s="4">
        <v>100</v>
      </c>
      <c r="V6" s="5"/>
      <c r="W6" s="4">
        <v>100</v>
      </c>
      <c r="X6" s="5"/>
      <c r="Y6" s="4">
        <v>100</v>
      </c>
      <c r="Z6" s="5"/>
      <c r="AA6" s="6"/>
    </row>
    <row r="7" spans="1:27" ht="19.5" customHeight="1" x14ac:dyDescent="0.25">
      <c r="A7" s="7">
        <v>1</v>
      </c>
      <c r="B7" s="12" t="s">
        <v>32</v>
      </c>
      <c r="C7" s="7">
        <v>69</v>
      </c>
      <c r="D7" s="7">
        <v>2.5</v>
      </c>
      <c r="E7" s="7">
        <v>80</v>
      </c>
      <c r="F7" s="7">
        <v>4</v>
      </c>
      <c r="G7" s="7">
        <v>68</v>
      </c>
      <c r="H7" s="7">
        <v>2.5</v>
      </c>
      <c r="I7" s="7">
        <v>77</v>
      </c>
      <c r="J7" s="7">
        <v>3.5</v>
      </c>
      <c r="K7" s="7">
        <v>78</v>
      </c>
      <c r="L7" s="7">
        <v>3.5</v>
      </c>
      <c r="M7" s="7">
        <v>81</v>
      </c>
      <c r="N7" s="7">
        <v>4</v>
      </c>
      <c r="O7" s="7">
        <v>77</v>
      </c>
      <c r="P7" s="7">
        <v>3.5</v>
      </c>
      <c r="Q7" s="7">
        <v>72</v>
      </c>
      <c r="R7" s="7">
        <v>3</v>
      </c>
      <c r="S7" s="7">
        <v>61</v>
      </c>
      <c r="T7" s="7">
        <v>2</v>
      </c>
      <c r="U7" s="7">
        <v>70</v>
      </c>
      <c r="V7" s="7">
        <v>3</v>
      </c>
      <c r="W7" s="7">
        <v>81</v>
      </c>
      <c r="X7" s="7">
        <v>4</v>
      </c>
      <c r="Y7" s="7">
        <v>69</v>
      </c>
      <c r="Z7" s="7">
        <v>2.5</v>
      </c>
      <c r="AA7" s="9">
        <f t="shared" ref="AA7:AA15" si="0">((D7*2.5)+(F7*2.5)+(H7*1)+(J7*1)+(L7*0.5)+(N7*1)+(P7*1)+(R7*0.5)+(T7*0.5)+(V7*1)+(X7*1)+(Z7*0.5))/13</f>
        <v>3.25</v>
      </c>
    </row>
    <row r="8" spans="1:27" ht="19.5" customHeight="1" x14ac:dyDescent="0.25">
      <c r="A8" s="7">
        <v>2</v>
      </c>
      <c r="B8" s="12" t="s">
        <v>33</v>
      </c>
      <c r="C8" s="7">
        <v>62</v>
      </c>
      <c r="D8" s="7">
        <v>2</v>
      </c>
      <c r="E8" s="7">
        <v>63</v>
      </c>
      <c r="F8" s="7">
        <v>2</v>
      </c>
      <c r="G8" s="7">
        <v>65</v>
      </c>
      <c r="H8" s="7">
        <v>2.5</v>
      </c>
      <c r="I8" s="7">
        <v>67</v>
      </c>
      <c r="J8" s="7">
        <v>2.5</v>
      </c>
      <c r="K8" s="7">
        <v>68</v>
      </c>
      <c r="L8" s="7">
        <v>2.5</v>
      </c>
      <c r="M8" s="7">
        <v>71</v>
      </c>
      <c r="N8" s="7">
        <v>3</v>
      </c>
      <c r="O8" s="7">
        <v>73</v>
      </c>
      <c r="P8" s="7">
        <v>3</v>
      </c>
      <c r="Q8" s="7">
        <v>64</v>
      </c>
      <c r="R8" s="7">
        <v>2</v>
      </c>
      <c r="S8" s="7">
        <v>56</v>
      </c>
      <c r="T8" s="7">
        <v>1.5</v>
      </c>
      <c r="U8" s="7">
        <v>57</v>
      </c>
      <c r="V8" s="7">
        <v>1.5</v>
      </c>
      <c r="W8" s="7">
        <v>67</v>
      </c>
      <c r="X8" s="7">
        <v>2.5</v>
      </c>
      <c r="Y8" s="7">
        <v>59</v>
      </c>
      <c r="Z8" s="7">
        <v>1.5</v>
      </c>
      <c r="AA8" s="9">
        <f t="shared" si="0"/>
        <v>2.2115384615384617</v>
      </c>
    </row>
    <row r="9" spans="1:27" ht="19.5" customHeight="1" x14ac:dyDescent="0.25">
      <c r="A9" s="7">
        <v>3</v>
      </c>
      <c r="B9" s="12" t="s">
        <v>34</v>
      </c>
      <c r="C9" s="7">
        <v>67</v>
      </c>
      <c r="D9" s="7">
        <v>2.5</v>
      </c>
      <c r="E9" s="7">
        <v>73</v>
      </c>
      <c r="F9" s="7">
        <v>3</v>
      </c>
      <c r="G9" s="7">
        <v>68</v>
      </c>
      <c r="H9" s="7">
        <v>2.5</v>
      </c>
      <c r="I9" s="7">
        <v>72</v>
      </c>
      <c r="J9" s="7">
        <v>3</v>
      </c>
      <c r="K9" s="7">
        <v>71</v>
      </c>
      <c r="L9" s="7">
        <v>3</v>
      </c>
      <c r="M9" s="7">
        <v>77</v>
      </c>
      <c r="N9" s="7">
        <v>3.5</v>
      </c>
      <c r="O9" s="7">
        <v>78</v>
      </c>
      <c r="P9" s="7">
        <v>3.5</v>
      </c>
      <c r="Q9" s="7">
        <v>73</v>
      </c>
      <c r="R9" s="7">
        <v>3</v>
      </c>
      <c r="S9" s="7">
        <v>67</v>
      </c>
      <c r="T9" s="7">
        <v>2.5</v>
      </c>
      <c r="U9" s="7">
        <v>65</v>
      </c>
      <c r="V9" s="7">
        <v>2.5</v>
      </c>
      <c r="W9" s="7">
        <v>71</v>
      </c>
      <c r="X9" s="7">
        <v>3</v>
      </c>
      <c r="Y9" s="7">
        <v>66</v>
      </c>
      <c r="Z9" s="7">
        <v>2.5</v>
      </c>
      <c r="AA9" s="9">
        <f t="shared" si="0"/>
        <v>2.8653846153846154</v>
      </c>
    </row>
    <row r="10" spans="1:27" ht="19.5" customHeight="1" x14ac:dyDescent="0.25">
      <c r="A10" s="7">
        <v>4</v>
      </c>
      <c r="B10" s="12" t="s">
        <v>35</v>
      </c>
      <c r="C10" s="7">
        <v>62</v>
      </c>
      <c r="D10" s="7">
        <v>2</v>
      </c>
      <c r="E10" s="7">
        <v>65</v>
      </c>
      <c r="F10" s="7">
        <v>2.5</v>
      </c>
      <c r="G10" s="7">
        <v>59</v>
      </c>
      <c r="H10" s="7">
        <v>1.5</v>
      </c>
      <c r="I10" s="7">
        <v>59</v>
      </c>
      <c r="J10" s="7">
        <v>1.5</v>
      </c>
      <c r="K10" s="7">
        <v>58</v>
      </c>
      <c r="L10" s="7">
        <v>1.5</v>
      </c>
      <c r="M10" s="7">
        <v>63</v>
      </c>
      <c r="N10" s="7">
        <v>2</v>
      </c>
      <c r="O10" s="7">
        <v>64</v>
      </c>
      <c r="P10" s="7">
        <v>2</v>
      </c>
      <c r="Q10" s="7">
        <v>63</v>
      </c>
      <c r="R10" s="7">
        <v>2</v>
      </c>
      <c r="S10" s="7">
        <v>53</v>
      </c>
      <c r="T10" s="7">
        <v>1</v>
      </c>
      <c r="U10" s="7">
        <v>59</v>
      </c>
      <c r="V10" s="7">
        <v>1.5</v>
      </c>
      <c r="W10" s="7">
        <v>68</v>
      </c>
      <c r="X10" s="7">
        <v>2.5</v>
      </c>
      <c r="Y10" s="7">
        <v>56</v>
      </c>
      <c r="Z10" s="7">
        <v>1.5</v>
      </c>
      <c r="AA10" s="9">
        <f t="shared" si="0"/>
        <v>1.9423076923076923</v>
      </c>
    </row>
    <row r="11" spans="1:27" ht="19.5" customHeight="1" x14ac:dyDescent="0.25">
      <c r="A11" s="7">
        <v>5</v>
      </c>
      <c r="B11" s="12" t="s">
        <v>36</v>
      </c>
      <c r="C11" s="7">
        <v>63</v>
      </c>
      <c r="D11" s="7">
        <v>2</v>
      </c>
      <c r="E11" s="7">
        <v>76</v>
      </c>
      <c r="F11" s="7">
        <v>3.5</v>
      </c>
      <c r="G11" s="7">
        <v>71</v>
      </c>
      <c r="H11" s="7">
        <v>3</v>
      </c>
      <c r="I11" s="7">
        <v>70</v>
      </c>
      <c r="J11" s="7">
        <v>3</v>
      </c>
      <c r="K11" s="7">
        <v>72</v>
      </c>
      <c r="L11" s="7">
        <v>3</v>
      </c>
      <c r="M11" s="7">
        <v>74</v>
      </c>
      <c r="N11" s="7">
        <v>3</v>
      </c>
      <c r="O11" s="7">
        <v>75</v>
      </c>
      <c r="P11" s="7">
        <v>3.5</v>
      </c>
      <c r="Q11" s="7">
        <v>74</v>
      </c>
      <c r="R11" s="7">
        <v>3</v>
      </c>
      <c r="S11" s="7">
        <v>61</v>
      </c>
      <c r="T11" s="7">
        <v>2</v>
      </c>
      <c r="U11" s="7">
        <v>36</v>
      </c>
      <c r="V11" s="7">
        <v>0</v>
      </c>
      <c r="W11" s="7">
        <v>79</v>
      </c>
      <c r="X11" s="7">
        <v>3.5</v>
      </c>
      <c r="Y11" s="7">
        <v>69</v>
      </c>
      <c r="Z11" s="7">
        <v>2.5</v>
      </c>
      <c r="AA11" s="9">
        <f t="shared" si="0"/>
        <v>2.6923076923076925</v>
      </c>
    </row>
    <row r="12" spans="1:27" ht="19.5" customHeight="1" x14ac:dyDescent="0.25">
      <c r="A12" s="7">
        <v>6</v>
      </c>
      <c r="B12" s="12" t="s">
        <v>37</v>
      </c>
      <c r="C12" s="7">
        <v>82</v>
      </c>
      <c r="D12" s="7">
        <v>4</v>
      </c>
      <c r="E12" s="7">
        <v>81</v>
      </c>
      <c r="F12" s="7">
        <v>4</v>
      </c>
      <c r="G12" s="7">
        <v>67</v>
      </c>
      <c r="H12" s="7">
        <v>2.5</v>
      </c>
      <c r="I12" s="7">
        <v>77</v>
      </c>
      <c r="J12" s="7">
        <v>3.5</v>
      </c>
      <c r="K12" s="7">
        <v>73</v>
      </c>
      <c r="L12" s="7">
        <v>3</v>
      </c>
      <c r="M12" s="7">
        <v>78</v>
      </c>
      <c r="N12" s="7">
        <v>3.5</v>
      </c>
      <c r="O12" s="7">
        <v>81</v>
      </c>
      <c r="P12" s="7">
        <v>4</v>
      </c>
      <c r="Q12" s="7">
        <v>76</v>
      </c>
      <c r="R12" s="7">
        <v>3.5</v>
      </c>
      <c r="S12" s="7">
        <v>73</v>
      </c>
      <c r="T12" s="7">
        <v>3</v>
      </c>
      <c r="U12" s="7">
        <v>79</v>
      </c>
      <c r="V12" s="7">
        <v>3.5</v>
      </c>
      <c r="W12" s="7">
        <v>89</v>
      </c>
      <c r="X12" s="7">
        <v>4</v>
      </c>
      <c r="Y12" s="7">
        <v>76</v>
      </c>
      <c r="Z12" s="7">
        <v>3.5</v>
      </c>
      <c r="AA12" s="9">
        <f t="shared" si="0"/>
        <v>3.6538461538461537</v>
      </c>
    </row>
    <row r="13" spans="1:27" ht="19.5" customHeight="1" x14ac:dyDescent="0.25">
      <c r="A13" s="7">
        <v>7</v>
      </c>
      <c r="B13" s="12" t="s">
        <v>38</v>
      </c>
      <c r="C13" s="7">
        <v>80</v>
      </c>
      <c r="D13" s="7">
        <v>4</v>
      </c>
      <c r="E13" s="7">
        <v>83</v>
      </c>
      <c r="F13" s="7">
        <v>4</v>
      </c>
      <c r="G13" s="7">
        <v>69</v>
      </c>
      <c r="H13" s="7">
        <v>2.5</v>
      </c>
      <c r="I13" s="7">
        <v>84</v>
      </c>
      <c r="J13" s="7">
        <v>4</v>
      </c>
      <c r="K13" s="7">
        <v>80</v>
      </c>
      <c r="L13" s="7">
        <v>4</v>
      </c>
      <c r="M13" s="7">
        <v>85</v>
      </c>
      <c r="N13" s="7">
        <v>4</v>
      </c>
      <c r="O13" s="7">
        <v>81</v>
      </c>
      <c r="P13" s="7">
        <v>4</v>
      </c>
      <c r="Q13" s="7">
        <v>76</v>
      </c>
      <c r="R13" s="7">
        <v>3.5</v>
      </c>
      <c r="S13" s="7">
        <v>3</v>
      </c>
      <c r="T13" s="7">
        <v>0</v>
      </c>
      <c r="U13" s="7">
        <v>80</v>
      </c>
      <c r="V13" s="7">
        <v>4</v>
      </c>
      <c r="W13" s="7">
        <v>86</v>
      </c>
      <c r="X13" s="7">
        <v>4</v>
      </c>
      <c r="Y13" s="7">
        <v>79</v>
      </c>
      <c r="Z13" s="7">
        <v>3.5</v>
      </c>
      <c r="AA13" s="9">
        <f t="shared" si="0"/>
        <v>3.6923076923076925</v>
      </c>
    </row>
    <row r="14" spans="1:27" ht="19.5" customHeight="1" x14ac:dyDescent="0.25">
      <c r="A14" s="7">
        <v>8</v>
      </c>
      <c r="B14" s="12" t="s">
        <v>39</v>
      </c>
      <c r="C14" s="7">
        <v>80</v>
      </c>
      <c r="D14" s="7">
        <v>4</v>
      </c>
      <c r="E14" s="7">
        <v>80</v>
      </c>
      <c r="F14" s="7">
        <v>4</v>
      </c>
      <c r="G14" s="7">
        <v>70</v>
      </c>
      <c r="H14" s="7">
        <v>3</v>
      </c>
      <c r="I14" s="7">
        <v>79</v>
      </c>
      <c r="J14" s="7">
        <v>3.5</v>
      </c>
      <c r="K14" s="7">
        <v>79</v>
      </c>
      <c r="L14" s="7">
        <v>3.5</v>
      </c>
      <c r="M14" s="7">
        <v>76</v>
      </c>
      <c r="N14" s="7">
        <v>3.5</v>
      </c>
      <c r="O14" s="7">
        <v>79</v>
      </c>
      <c r="P14" s="7">
        <v>3.5</v>
      </c>
      <c r="Q14" s="7">
        <v>76</v>
      </c>
      <c r="R14" s="7">
        <v>3.5</v>
      </c>
      <c r="S14" s="7">
        <v>73</v>
      </c>
      <c r="T14" s="7">
        <v>3</v>
      </c>
      <c r="U14" s="7">
        <v>75</v>
      </c>
      <c r="V14" s="7">
        <v>3.5</v>
      </c>
      <c r="W14" s="7">
        <v>80</v>
      </c>
      <c r="X14" s="7">
        <v>4</v>
      </c>
      <c r="Y14" s="7">
        <v>71</v>
      </c>
      <c r="Z14" s="7">
        <v>3</v>
      </c>
      <c r="AA14" s="9">
        <f t="shared" si="0"/>
        <v>3.6538461538461537</v>
      </c>
    </row>
    <row r="15" spans="1:27" ht="19.5" customHeight="1" x14ac:dyDescent="0.25">
      <c r="A15" s="7">
        <v>9</v>
      </c>
      <c r="B15" s="12" t="s">
        <v>40</v>
      </c>
      <c r="C15" s="7">
        <v>80</v>
      </c>
      <c r="D15" s="7">
        <v>4</v>
      </c>
      <c r="E15" s="7">
        <v>83</v>
      </c>
      <c r="F15" s="7">
        <v>4</v>
      </c>
      <c r="G15" s="7">
        <v>69</v>
      </c>
      <c r="H15" s="7">
        <v>2.5</v>
      </c>
      <c r="I15" s="7">
        <v>84</v>
      </c>
      <c r="J15" s="7">
        <v>4</v>
      </c>
      <c r="K15" s="7">
        <v>80</v>
      </c>
      <c r="L15" s="7">
        <v>4</v>
      </c>
      <c r="M15" s="7">
        <v>85</v>
      </c>
      <c r="N15" s="7">
        <v>4</v>
      </c>
      <c r="O15" s="7">
        <v>81</v>
      </c>
      <c r="P15" s="7">
        <v>4</v>
      </c>
      <c r="Q15" s="7">
        <v>76</v>
      </c>
      <c r="R15" s="7">
        <v>3.5</v>
      </c>
      <c r="S15" s="7">
        <v>73</v>
      </c>
      <c r="T15" s="7">
        <v>3</v>
      </c>
      <c r="U15" s="7">
        <v>80</v>
      </c>
      <c r="V15" s="7">
        <v>4</v>
      </c>
      <c r="W15" s="7">
        <v>86</v>
      </c>
      <c r="X15" s="7">
        <v>4</v>
      </c>
      <c r="Y15" s="7">
        <v>79</v>
      </c>
      <c r="Z15" s="7">
        <v>3.5</v>
      </c>
      <c r="AA15" s="9">
        <f t="shared" si="0"/>
        <v>3.8076923076923075</v>
      </c>
    </row>
    <row r="16" spans="1:27" ht="22.5" customHeight="1" x14ac:dyDescent="0.3">
      <c r="A16" s="29" t="s">
        <v>29</v>
      </c>
      <c r="B16" s="39"/>
      <c r="C16" s="7">
        <f>SUM(C7:C15)</f>
        <v>645</v>
      </c>
      <c r="D16" s="10"/>
      <c r="E16" s="7">
        <f>SUM(E7:E15)</f>
        <v>684</v>
      </c>
      <c r="F16" s="10"/>
      <c r="G16" s="7">
        <f>SUM(G7:G15)</f>
        <v>606</v>
      </c>
      <c r="H16" s="10"/>
      <c r="I16" s="7">
        <f>SUM(I7:I15)</f>
        <v>669</v>
      </c>
      <c r="J16" s="10"/>
      <c r="K16" s="7">
        <f>SUM(K7:K15)</f>
        <v>659</v>
      </c>
      <c r="L16" s="10"/>
      <c r="M16" s="7">
        <f>SUM(M7:M15)</f>
        <v>690</v>
      </c>
      <c r="N16" s="10"/>
      <c r="O16" s="7">
        <f>SUM(O7:O15)</f>
        <v>689</v>
      </c>
      <c r="P16" s="10"/>
      <c r="Q16" s="7">
        <f>SUM(Q7:Q15)</f>
        <v>650</v>
      </c>
      <c r="R16" s="10"/>
      <c r="S16" s="7">
        <f>SUM(S7:S15)</f>
        <v>520</v>
      </c>
      <c r="T16" s="10"/>
      <c r="U16" s="7">
        <f>SUM(U7:U15)</f>
        <v>601</v>
      </c>
      <c r="V16" s="10"/>
      <c r="W16" s="7">
        <f>SUM(W7:W15)</f>
        <v>707</v>
      </c>
      <c r="X16" s="10"/>
      <c r="Y16" s="7">
        <f>SUM(Y7:Y15)</f>
        <v>624</v>
      </c>
      <c r="Z16" s="10"/>
      <c r="AA16" s="10"/>
    </row>
    <row r="17" spans="1:27" ht="22.5" customHeight="1" x14ac:dyDescent="0.3">
      <c r="A17" s="29" t="s">
        <v>30</v>
      </c>
      <c r="B17" s="39"/>
      <c r="C17" s="10"/>
      <c r="D17" s="9">
        <f>C16/9</f>
        <v>71.666666666666671</v>
      </c>
      <c r="E17" s="10"/>
      <c r="F17" s="9">
        <f>E16/9</f>
        <v>76</v>
      </c>
      <c r="G17" s="10"/>
      <c r="H17" s="9">
        <f>G16/9</f>
        <v>67.333333333333329</v>
      </c>
      <c r="I17" s="10"/>
      <c r="J17" s="9">
        <f>I16/9</f>
        <v>74.333333333333329</v>
      </c>
      <c r="K17" s="10"/>
      <c r="L17" s="9">
        <f>K16/9</f>
        <v>73.222222222222229</v>
      </c>
      <c r="M17" s="10"/>
      <c r="N17" s="9">
        <f>M16/9</f>
        <v>76.666666666666671</v>
      </c>
      <c r="O17" s="10"/>
      <c r="P17" s="9">
        <f>O16/9</f>
        <v>76.555555555555557</v>
      </c>
      <c r="Q17" s="10"/>
      <c r="R17" s="9">
        <f>Q16/9</f>
        <v>72.222222222222229</v>
      </c>
      <c r="S17" s="10"/>
      <c r="T17" s="9">
        <f>S16/9</f>
        <v>57.777777777777779</v>
      </c>
      <c r="U17" s="10"/>
      <c r="V17" s="9">
        <f>U16/9</f>
        <v>66.777777777777771</v>
      </c>
      <c r="W17" s="10"/>
      <c r="X17" s="9">
        <f>W16/9</f>
        <v>78.555555555555557</v>
      </c>
      <c r="Y17" s="10"/>
      <c r="Z17" s="9">
        <f>Y16/9</f>
        <v>69.333333333333329</v>
      </c>
      <c r="AA17" s="10"/>
    </row>
  </sheetData>
  <mergeCells count="44">
    <mergeCell ref="A17:B17"/>
    <mergeCell ref="U3:V3"/>
    <mergeCell ref="W3:X3"/>
    <mergeCell ref="Z4:Z5"/>
    <mergeCell ref="A6:B6"/>
    <mergeCell ref="A3:A5"/>
    <mergeCell ref="B3:B5"/>
    <mergeCell ref="A16:B16"/>
    <mergeCell ref="U4:U5"/>
    <mergeCell ref="V4:V5"/>
    <mergeCell ref="W4:W5"/>
    <mergeCell ref="X4:X5"/>
    <mergeCell ref="Y4:Y5"/>
    <mergeCell ref="P4:P5"/>
    <mergeCell ref="Q4:Q5"/>
    <mergeCell ref="R4:R5"/>
    <mergeCell ref="S4:S5"/>
    <mergeCell ref="T4:T5"/>
    <mergeCell ref="K4:K5"/>
    <mergeCell ref="L4:L5"/>
    <mergeCell ref="M4:M5"/>
    <mergeCell ref="N4:N5"/>
    <mergeCell ref="O4:O5"/>
    <mergeCell ref="F4:F5"/>
    <mergeCell ref="G4:G5"/>
    <mergeCell ref="H4:H5"/>
    <mergeCell ref="I4:I5"/>
    <mergeCell ref="J4:J5"/>
    <mergeCell ref="AA3:AA5"/>
    <mergeCell ref="A1:Z1"/>
    <mergeCell ref="A2:Z2"/>
    <mergeCell ref="C4:C5"/>
    <mergeCell ref="D4:D5"/>
    <mergeCell ref="O3:P3"/>
    <mergeCell ref="Q3:R3"/>
    <mergeCell ref="S3:T3"/>
    <mergeCell ref="Y3:Z3"/>
    <mergeCell ref="C3:D3"/>
    <mergeCell ref="E3:F3"/>
    <mergeCell ref="G3:H3"/>
    <mergeCell ref="I3:J3"/>
    <mergeCell ref="K3:L3"/>
    <mergeCell ref="M3:N3"/>
    <mergeCell ref="E4:E5"/>
  </mergeCells>
  <pageMargins left="1.9684999999999999" right="0.19685" top="0.78740200000000005" bottom="0.35433100000000001" header="0.31496099999999999" footer="0.31496099999999999"/>
  <pageSetup orientation="landscape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6"/>
  <sheetViews>
    <sheetView showGridLines="0" workbookViewId="0">
      <selection sqref="A1:Z1"/>
    </sheetView>
  </sheetViews>
  <sheetFormatPr baseColWidth="10" defaultColWidth="4.140625" defaultRowHeight="21" customHeight="1" x14ac:dyDescent="0.25"/>
  <cols>
    <col min="1" max="1" width="2.42578125" style="13" customWidth="1"/>
    <col min="2" max="2" width="27.42578125" style="13" customWidth="1"/>
    <col min="3" max="26" width="6.42578125" style="13" customWidth="1"/>
    <col min="27" max="27" width="9.42578125" style="13" customWidth="1"/>
    <col min="28" max="256" width="4.140625" style="13" customWidth="1"/>
  </cols>
  <sheetData>
    <row r="1" spans="1:27" ht="18" customHeight="1" x14ac:dyDescent="0.3">
      <c r="A1" s="31" t="s">
        <v>41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2"/>
    </row>
    <row r="2" spans="1:27" ht="18" customHeight="1" x14ac:dyDescent="0.3">
      <c r="A2" s="33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"/>
    </row>
    <row r="3" spans="1:27" ht="21.75" customHeight="1" x14ac:dyDescent="0.5">
      <c r="A3" s="36"/>
      <c r="B3" s="26" t="s">
        <v>2</v>
      </c>
      <c r="C3" s="29" t="s">
        <v>3</v>
      </c>
      <c r="D3" s="30"/>
      <c r="E3" s="29" t="s">
        <v>4</v>
      </c>
      <c r="F3" s="30"/>
      <c r="G3" s="29" t="s">
        <v>5</v>
      </c>
      <c r="H3" s="30"/>
      <c r="I3" s="29" t="s">
        <v>6</v>
      </c>
      <c r="J3" s="30"/>
      <c r="K3" s="29" t="s">
        <v>7</v>
      </c>
      <c r="L3" s="30"/>
      <c r="M3" s="29" t="s">
        <v>8</v>
      </c>
      <c r="N3" s="30"/>
      <c r="O3" s="29" t="s">
        <v>9</v>
      </c>
      <c r="P3" s="30"/>
      <c r="Q3" s="29" t="s">
        <v>10</v>
      </c>
      <c r="R3" s="30"/>
      <c r="S3" s="29" t="s">
        <v>11</v>
      </c>
      <c r="T3" s="30"/>
      <c r="U3" s="40" t="s">
        <v>12</v>
      </c>
      <c r="V3" s="41"/>
      <c r="W3" s="40" t="s">
        <v>13</v>
      </c>
      <c r="X3" s="41"/>
      <c r="Y3" s="29" t="s">
        <v>14</v>
      </c>
      <c r="Z3" s="30"/>
      <c r="AA3" s="23" t="s">
        <v>15</v>
      </c>
    </row>
    <row r="4" spans="1:27" ht="21.75" customHeight="1" x14ac:dyDescent="0.25">
      <c r="A4" s="37"/>
      <c r="B4" s="37"/>
      <c r="C4" s="26" t="s">
        <v>16</v>
      </c>
      <c r="D4" s="26" t="s">
        <v>17</v>
      </c>
      <c r="E4" s="26" t="s">
        <v>16</v>
      </c>
      <c r="F4" s="26" t="s">
        <v>17</v>
      </c>
      <c r="G4" s="26" t="s">
        <v>16</v>
      </c>
      <c r="H4" s="26" t="s">
        <v>17</v>
      </c>
      <c r="I4" s="26" t="s">
        <v>16</v>
      </c>
      <c r="J4" s="26" t="s">
        <v>17</v>
      </c>
      <c r="K4" s="26" t="s">
        <v>16</v>
      </c>
      <c r="L4" s="26" t="s">
        <v>17</v>
      </c>
      <c r="M4" s="26" t="s">
        <v>16</v>
      </c>
      <c r="N4" s="26" t="s">
        <v>17</v>
      </c>
      <c r="O4" s="26" t="s">
        <v>16</v>
      </c>
      <c r="P4" s="26" t="s">
        <v>17</v>
      </c>
      <c r="Q4" s="26" t="s">
        <v>16</v>
      </c>
      <c r="R4" s="26" t="s">
        <v>17</v>
      </c>
      <c r="S4" s="26" t="s">
        <v>16</v>
      </c>
      <c r="T4" s="26" t="s">
        <v>17</v>
      </c>
      <c r="U4" s="26" t="s">
        <v>16</v>
      </c>
      <c r="V4" s="26" t="s">
        <v>17</v>
      </c>
      <c r="W4" s="26" t="s">
        <v>16</v>
      </c>
      <c r="X4" s="26" t="s">
        <v>17</v>
      </c>
      <c r="Y4" s="26" t="s">
        <v>16</v>
      </c>
      <c r="Z4" s="26" t="s">
        <v>17</v>
      </c>
      <c r="AA4" s="24"/>
    </row>
    <row r="5" spans="1:27" ht="19.5" customHeight="1" x14ac:dyDescent="0.25">
      <c r="A5" s="38"/>
      <c r="B5" s="38"/>
      <c r="C5" s="27"/>
      <c r="D5" s="28"/>
      <c r="E5" s="27"/>
      <c r="F5" s="28"/>
      <c r="G5" s="27"/>
      <c r="H5" s="28"/>
      <c r="I5" s="27"/>
      <c r="J5" s="28"/>
      <c r="K5" s="27"/>
      <c r="L5" s="28"/>
      <c r="M5" s="27"/>
      <c r="N5" s="28"/>
      <c r="O5" s="27"/>
      <c r="P5" s="28"/>
      <c r="Q5" s="27"/>
      <c r="R5" s="28"/>
      <c r="S5" s="27"/>
      <c r="T5" s="28"/>
      <c r="U5" s="27"/>
      <c r="V5" s="28"/>
      <c r="W5" s="27"/>
      <c r="X5" s="28"/>
      <c r="Y5" s="27"/>
      <c r="Z5" s="28"/>
      <c r="AA5" s="25"/>
    </row>
    <row r="6" spans="1:27" ht="18" customHeight="1" x14ac:dyDescent="0.25">
      <c r="A6" s="29" t="s">
        <v>18</v>
      </c>
      <c r="B6" s="35"/>
      <c r="C6" s="4">
        <v>100</v>
      </c>
      <c r="D6" s="5"/>
      <c r="E6" s="4">
        <v>100</v>
      </c>
      <c r="F6" s="5"/>
      <c r="G6" s="4">
        <v>100</v>
      </c>
      <c r="H6" s="5"/>
      <c r="I6" s="4">
        <v>100</v>
      </c>
      <c r="J6" s="5"/>
      <c r="K6" s="4">
        <v>100</v>
      </c>
      <c r="L6" s="5"/>
      <c r="M6" s="4">
        <v>100</v>
      </c>
      <c r="N6" s="5"/>
      <c r="O6" s="4">
        <v>100</v>
      </c>
      <c r="P6" s="5"/>
      <c r="Q6" s="4">
        <v>100</v>
      </c>
      <c r="R6" s="5"/>
      <c r="S6" s="4">
        <v>100</v>
      </c>
      <c r="T6" s="5"/>
      <c r="U6" s="4">
        <v>100</v>
      </c>
      <c r="V6" s="5"/>
      <c r="W6" s="4">
        <v>100</v>
      </c>
      <c r="X6" s="5"/>
      <c r="Y6" s="4">
        <v>100</v>
      </c>
      <c r="Z6" s="5"/>
      <c r="AA6" s="6"/>
    </row>
    <row r="7" spans="1:27" ht="19.5" customHeight="1" x14ac:dyDescent="0.25">
      <c r="A7" s="7">
        <v>1</v>
      </c>
      <c r="B7" s="12" t="s">
        <v>42</v>
      </c>
      <c r="C7" s="7">
        <v>50</v>
      </c>
      <c r="D7" s="7">
        <v>1</v>
      </c>
      <c r="E7" s="7">
        <v>53</v>
      </c>
      <c r="F7" s="7">
        <v>1</v>
      </c>
      <c r="G7" s="7">
        <v>54</v>
      </c>
      <c r="H7" s="7">
        <v>1</v>
      </c>
      <c r="I7" s="7">
        <v>51</v>
      </c>
      <c r="J7" s="7">
        <v>1</v>
      </c>
      <c r="K7" s="7">
        <v>50</v>
      </c>
      <c r="L7" s="7">
        <v>1</v>
      </c>
      <c r="M7" s="7">
        <v>50</v>
      </c>
      <c r="N7" s="7">
        <v>1</v>
      </c>
      <c r="O7" s="7">
        <v>54</v>
      </c>
      <c r="P7" s="7">
        <v>1</v>
      </c>
      <c r="Q7" s="7">
        <v>50</v>
      </c>
      <c r="R7" s="7">
        <v>1</v>
      </c>
      <c r="S7" s="7">
        <v>50</v>
      </c>
      <c r="T7" s="7">
        <v>1</v>
      </c>
      <c r="U7" s="7">
        <v>50</v>
      </c>
      <c r="V7" s="7">
        <v>1</v>
      </c>
      <c r="W7" s="7">
        <v>53</v>
      </c>
      <c r="X7" s="7">
        <v>1</v>
      </c>
      <c r="Y7" s="7">
        <v>54</v>
      </c>
      <c r="Z7" s="7">
        <v>1</v>
      </c>
      <c r="AA7" s="9">
        <f t="shared" ref="AA7:AA14" si="0">((D7*2.5)+(F7*2.5)+(H7*1)+(J7*1)+(L7*0.5)+(N7*1)+(P7*1)+(R7*0.5)+(T7*0.5)+(V7*1)+(X7*1)+(Z7*0.5))/13</f>
        <v>1</v>
      </c>
    </row>
    <row r="8" spans="1:27" ht="19.5" customHeight="1" x14ac:dyDescent="0.25">
      <c r="A8" s="7">
        <v>2</v>
      </c>
      <c r="B8" s="12" t="s">
        <v>43</v>
      </c>
      <c r="C8" s="7">
        <v>83</v>
      </c>
      <c r="D8" s="7">
        <v>4</v>
      </c>
      <c r="E8" s="7">
        <v>87</v>
      </c>
      <c r="F8" s="7">
        <v>4</v>
      </c>
      <c r="G8" s="7">
        <v>84</v>
      </c>
      <c r="H8" s="7">
        <v>4</v>
      </c>
      <c r="I8" s="7">
        <v>86</v>
      </c>
      <c r="J8" s="7">
        <v>4</v>
      </c>
      <c r="K8" s="7">
        <v>81</v>
      </c>
      <c r="L8" s="7">
        <v>4</v>
      </c>
      <c r="M8" s="7">
        <v>82</v>
      </c>
      <c r="N8" s="7">
        <v>4</v>
      </c>
      <c r="O8" s="7">
        <v>83</v>
      </c>
      <c r="P8" s="7">
        <v>4</v>
      </c>
      <c r="Q8" s="7">
        <v>77</v>
      </c>
      <c r="R8" s="7">
        <v>3.5</v>
      </c>
      <c r="S8" s="7">
        <v>77</v>
      </c>
      <c r="T8" s="7">
        <v>3.5</v>
      </c>
      <c r="U8" s="7">
        <v>85</v>
      </c>
      <c r="V8" s="7">
        <v>4</v>
      </c>
      <c r="W8" s="7">
        <v>89</v>
      </c>
      <c r="X8" s="7">
        <v>4</v>
      </c>
      <c r="Y8" s="7">
        <v>91</v>
      </c>
      <c r="Z8" s="7">
        <v>4</v>
      </c>
      <c r="AA8" s="9">
        <f t="shared" si="0"/>
        <v>3.9615384615384617</v>
      </c>
    </row>
    <row r="9" spans="1:27" ht="19.5" customHeight="1" x14ac:dyDescent="0.25">
      <c r="A9" s="7">
        <v>3</v>
      </c>
      <c r="B9" s="12" t="s">
        <v>44</v>
      </c>
      <c r="C9" s="7">
        <v>61</v>
      </c>
      <c r="D9" s="7">
        <v>2</v>
      </c>
      <c r="E9" s="7">
        <v>85</v>
      </c>
      <c r="F9" s="7">
        <v>4</v>
      </c>
      <c r="G9" s="7">
        <v>69</v>
      </c>
      <c r="H9" s="7">
        <v>2.5</v>
      </c>
      <c r="I9" s="7">
        <v>68</v>
      </c>
      <c r="J9" s="7">
        <v>2.5</v>
      </c>
      <c r="K9" s="7">
        <v>61</v>
      </c>
      <c r="L9" s="7">
        <v>2</v>
      </c>
      <c r="M9" s="7">
        <v>62</v>
      </c>
      <c r="N9" s="7">
        <v>2</v>
      </c>
      <c r="O9" s="7">
        <v>67</v>
      </c>
      <c r="P9" s="7">
        <v>2.5</v>
      </c>
      <c r="Q9" s="7">
        <v>69</v>
      </c>
      <c r="R9" s="7">
        <v>2.5</v>
      </c>
      <c r="S9" s="7">
        <v>57</v>
      </c>
      <c r="T9" s="7">
        <v>1.5</v>
      </c>
      <c r="U9" s="7">
        <v>62</v>
      </c>
      <c r="V9" s="7">
        <v>2</v>
      </c>
      <c r="W9" s="7">
        <v>77</v>
      </c>
      <c r="X9" s="7">
        <v>3.5</v>
      </c>
      <c r="Y9" s="7">
        <v>71</v>
      </c>
      <c r="Z9" s="7">
        <v>3</v>
      </c>
      <c r="AA9" s="9">
        <f t="shared" si="0"/>
        <v>2.6538461538461537</v>
      </c>
    </row>
    <row r="10" spans="1:27" ht="19.5" customHeight="1" x14ac:dyDescent="0.25">
      <c r="A10" s="7">
        <v>4</v>
      </c>
      <c r="B10" s="12" t="s">
        <v>45</v>
      </c>
      <c r="C10" s="7">
        <v>67</v>
      </c>
      <c r="D10" s="7">
        <v>2.5</v>
      </c>
      <c r="E10" s="7">
        <v>81</v>
      </c>
      <c r="F10" s="7">
        <v>4</v>
      </c>
      <c r="G10" s="7">
        <v>67</v>
      </c>
      <c r="H10" s="7">
        <v>2.5</v>
      </c>
      <c r="I10" s="7">
        <v>71</v>
      </c>
      <c r="J10" s="7">
        <v>3</v>
      </c>
      <c r="K10" s="7">
        <v>60</v>
      </c>
      <c r="L10" s="7">
        <v>2</v>
      </c>
      <c r="M10" s="7">
        <v>67</v>
      </c>
      <c r="N10" s="7">
        <v>2.5</v>
      </c>
      <c r="O10" s="7">
        <v>70</v>
      </c>
      <c r="P10" s="7">
        <v>3</v>
      </c>
      <c r="Q10" s="7">
        <v>71</v>
      </c>
      <c r="R10" s="7">
        <v>3</v>
      </c>
      <c r="S10" s="7">
        <v>60</v>
      </c>
      <c r="T10" s="7">
        <v>2</v>
      </c>
      <c r="U10" s="7">
        <v>68</v>
      </c>
      <c r="V10" s="7">
        <v>2.5</v>
      </c>
      <c r="W10" s="7">
        <v>76</v>
      </c>
      <c r="X10" s="7">
        <v>3.5</v>
      </c>
      <c r="Y10" s="7">
        <v>61</v>
      </c>
      <c r="Z10" s="7">
        <v>2</v>
      </c>
      <c r="AA10" s="9">
        <f t="shared" si="0"/>
        <v>2.9038461538461537</v>
      </c>
    </row>
    <row r="11" spans="1:27" ht="19.5" customHeight="1" x14ac:dyDescent="0.25">
      <c r="A11" s="7">
        <v>5</v>
      </c>
      <c r="B11" s="12" t="s">
        <v>46</v>
      </c>
      <c r="C11" s="7">
        <v>73</v>
      </c>
      <c r="D11" s="7">
        <v>3</v>
      </c>
      <c r="E11" s="7">
        <v>76</v>
      </c>
      <c r="F11" s="7">
        <v>3.5</v>
      </c>
      <c r="G11" s="7">
        <v>73</v>
      </c>
      <c r="H11" s="7">
        <v>3</v>
      </c>
      <c r="I11" s="7">
        <v>69</v>
      </c>
      <c r="J11" s="7">
        <v>2.5</v>
      </c>
      <c r="K11" s="7">
        <v>72</v>
      </c>
      <c r="L11" s="7">
        <v>3</v>
      </c>
      <c r="M11" s="7">
        <v>71</v>
      </c>
      <c r="N11" s="7">
        <v>3</v>
      </c>
      <c r="O11" s="7">
        <v>70</v>
      </c>
      <c r="P11" s="7">
        <v>3</v>
      </c>
      <c r="Q11" s="7">
        <v>78</v>
      </c>
      <c r="R11" s="7">
        <v>3.5</v>
      </c>
      <c r="S11" s="7">
        <v>71</v>
      </c>
      <c r="T11" s="7">
        <v>3</v>
      </c>
      <c r="U11" s="7">
        <v>76</v>
      </c>
      <c r="V11" s="7">
        <v>3.5</v>
      </c>
      <c r="W11" s="7">
        <v>85</v>
      </c>
      <c r="X11" s="7">
        <v>4</v>
      </c>
      <c r="Y11" s="7">
        <v>70</v>
      </c>
      <c r="Z11" s="7">
        <v>3</v>
      </c>
      <c r="AA11" s="9">
        <f t="shared" si="0"/>
        <v>3.1923076923076925</v>
      </c>
    </row>
    <row r="12" spans="1:27" ht="19.5" customHeight="1" x14ac:dyDescent="0.25">
      <c r="A12" s="7">
        <v>6</v>
      </c>
      <c r="B12" s="12" t="s">
        <v>47</v>
      </c>
      <c r="C12" s="7">
        <v>75</v>
      </c>
      <c r="D12" s="7">
        <v>3.5</v>
      </c>
      <c r="E12" s="7">
        <v>83</v>
      </c>
      <c r="F12" s="7">
        <v>4</v>
      </c>
      <c r="G12" s="7">
        <v>79</v>
      </c>
      <c r="H12" s="7">
        <v>3.5</v>
      </c>
      <c r="I12" s="7">
        <v>72</v>
      </c>
      <c r="J12" s="7">
        <v>3</v>
      </c>
      <c r="K12" s="7">
        <v>71</v>
      </c>
      <c r="L12" s="7">
        <v>3</v>
      </c>
      <c r="M12" s="7">
        <v>76</v>
      </c>
      <c r="N12" s="7">
        <v>3.5</v>
      </c>
      <c r="O12" s="7">
        <v>76</v>
      </c>
      <c r="P12" s="7">
        <v>3.5</v>
      </c>
      <c r="Q12" s="7">
        <v>80</v>
      </c>
      <c r="R12" s="7">
        <v>4</v>
      </c>
      <c r="S12" s="7">
        <v>75</v>
      </c>
      <c r="T12" s="7">
        <v>3.5</v>
      </c>
      <c r="U12" s="7">
        <v>77</v>
      </c>
      <c r="V12" s="7">
        <v>3.5</v>
      </c>
      <c r="W12" s="7">
        <v>87</v>
      </c>
      <c r="X12" s="7">
        <v>4</v>
      </c>
      <c r="Y12" s="7">
        <v>78</v>
      </c>
      <c r="Z12" s="7">
        <v>3.5</v>
      </c>
      <c r="AA12" s="9">
        <f t="shared" si="0"/>
        <v>3.5961538461538463</v>
      </c>
    </row>
    <row r="13" spans="1:27" ht="19.5" customHeight="1" x14ac:dyDescent="0.25">
      <c r="A13" s="7">
        <v>7</v>
      </c>
      <c r="B13" s="12" t="s">
        <v>48</v>
      </c>
      <c r="C13" s="7">
        <v>81</v>
      </c>
      <c r="D13" s="7">
        <v>4</v>
      </c>
      <c r="E13" s="7">
        <v>92</v>
      </c>
      <c r="F13" s="7">
        <v>4</v>
      </c>
      <c r="G13" s="7">
        <v>82</v>
      </c>
      <c r="H13" s="7">
        <v>4</v>
      </c>
      <c r="I13" s="7">
        <v>85</v>
      </c>
      <c r="J13" s="7">
        <v>4</v>
      </c>
      <c r="K13" s="7">
        <v>78</v>
      </c>
      <c r="L13" s="7">
        <v>3.5</v>
      </c>
      <c r="M13" s="7">
        <v>80</v>
      </c>
      <c r="N13" s="7">
        <v>4</v>
      </c>
      <c r="O13" s="7">
        <v>84</v>
      </c>
      <c r="P13" s="7">
        <v>4</v>
      </c>
      <c r="Q13" s="7">
        <v>82</v>
      </c>
      <c r="R13" s="7">
        <v>4</v>
      </c>
      <c r="S13" s="7">
        <v>79</v>
      </c>
      <c r="T13" s="7">
        <v>3.5</v>
      </c>
      <c r="U13" s="7">
        <v>84</v>
      </c>
      <c r="V13" s="7">
        <v>4</v>
      </c>
      <c r="W13" s="7">
        <v>88</v>
      </c>
      <c r="X13" s="7">
        <v>4</v>
      </c>
      <c r="Y13" s="7">
        <v>83</v>
      </c>
      <c r="Z13" s="7">
        <v>4</v>
      </c>
      <c r="AA13" s="9">
        <f t="shared" si="0"/>
        <v>3.9615384615384617</v>
      </c>
    </row>
    <row r="14" spans="1:27" ht="19.5" customHeight="1" x14ac:dyDescent="0.25">
      <c r="A14" s="7">
        <v>8</v>
      </c>
      <c r="B14" s="12" t="s">
        <v>49</v>
      </c>
      <c r="C14" s="7">
        <v>72</v>
      </c>
      <c r="D14" s="7">
        <v>3</v>
      </c>
      <c r="E14" s="7">
        <v>79</v>
      </c>
      <c r="F14" s="7">
        <v>3.5</v>
      </c>
      <c r="G14" s="7">
        <v>70</v>
      </c>
      <c r="H14" s="7">
        <v>3</v>
      </c>
      <c r="I14" s="7">
        <v>65</v>
      </c>
      <c r="J14" s="7">
        <v>2.5</v>
      </c>
      <c r="K14" s="7">
        <v>65</v>
      </c>
      <c r="L14" s="7">
        <v>2.5</v>
      </c>
      <c r="M14" s="7">
        <v>70</v>
      </c>
      <c r="N14" s="7">
        <v>3</v>
      </c>
      <c r="O14" s="7">
        <v>72</v>
      </c>
      <c r="P14" s="7">
        <v>3</v>
      </c>
      <c r="Q14" s="7">
        <v>78</v>
      </c>
      <c r="R14" s="7">
        <v>3.5</v>
      </c>
      <c r="S14" s="7">
        <v>72</v>
      </c>
      <c r="T14" s="7">
        <v>3</v>
      </c>
      <c r="U14" s="7">
        <v>77</v>
      </c>
      <c r="V14" s="7">
        <v>3.5</v>
      </c>
      <c r="W14" s="7">
        <v>84</v>
      </c>
      <c r="X14" s="7">
        <v>4</v>
      </c>
      <c r="Y14" s="7">
        <v>71</v>
      </c>
      <c r="Z14" s="7">
        <v>3</v>
      </c>
      <c r="AA14" s="9">
        <f t="shared" si="0"/>
        <v>3.1730769230769229</v>
      </c>
    </row>
    <row r="15" spans="1:27" ht="22.5" customHeight="1" x14ac:dyDescent="0.3">
      <c r="A15" s="29" t="s">
        <v>29</v>
      </c>
      <c r="B15" s="39"/>
      <c r="C15" s="7">
        <f>SUM(C7:C14)</f>
        <v>562</v>
      </c>
      <c r="D15" s="10"/>
      <c r="E15" s="7">
        <f>SUM(E7:E14)</f>
        <v>636</v>
      </c>
      <c r="F15" s="10"/>
      <c r="G15" s="7">
        <f>SUM(G7:G14)</f>
        <v>578</v>
      </c>
      <c r="H15" s="10"/>
      <c r="I15" s="7">
        <f>SUM(I7:I14)</f>
        <v>567</v>
      </c>
      <c r="J15" s="10"/>
      <c r="K15" s="7">
        <f>SUM(K7:K14)</f>
        <v>538</v>
      </c>
      <c r="L15" s="10"/>
      <c r="M15" s="7">
        <f>SUM(M7:M14)</f>
        <v>558</v>
      </c>
      <c r="N15" s="10"/>
      <c r="O15" s="7">
        <f>SUM(O7:O14)</f>
        <v>576</v>
      </c>
      <c r="P15" s="10"/>
      <c r="Q15" s="7">
        <f>SUM(Q7:Q14)</f>
        <v>585</v>
      </c>
      <c r="R15" s="10"/>
      <c r="S15" s="7">
        <f>SUM(S7:S14)</f>
        <v>541</v>
      </c>
      <c r="T15" s="10"/>
      <c r="U15" s="7">
        <f>SUM(U7:U14)</f>
        <v>579</v>
      </c>
      <c r="V15" s="10"/>
      <c r="W15" s="7">
        <f>SUM(W7:W14)</f>
        <v>639</v>
      </c>
      <c r="X15" s="10"/>
      <c r="Y15" s="7">
        <f>SUM(Y7:Y14)</f>
        <v>579</v>
      </c>
      <c r="Z15" s="10"/>
      <c r="AA15" s="10"/>
    </row>
    <row r="16" spans="1:27" ht="22.5" customHeight="1" x14ac:dyDescent="0.3">
      <c r="A16" s="29" t="s">
        <v>30</v>
      </c>
      <c r="B16" s="39"/>
      <c r="C16" s="10"/>
      <c r="D16" s="9">
        <f>C15/8</f>
        <v>70.25</v>
      </c>
      <c r="E16" s="10"/>
      <c r="F16" s="9">
        <f>E15/8</f>
        <v>79.5</v>
      </c>
      <c r="G16" s="10"/>
      <c r="H16" s="9">
        <f>G15/8</f>
        <v>72.25</v>
      </c>
      <c r="I16" s="10"/>
      <c r="J16" s="9">
        <f>I15/8</f>
        <v>70.875</v>
      </c>
      <c r="K16" s="10"/>
      <c r="L16" s="9">
        <f>K15/8</f>
        <v>67.25</v>
      </c>
      <c r="M16" s="10"/>
      <c r="N16" s="9">
        <f>M15/8</f>
        <v>69.75</v>
      </c>
      <c r="O16" s="10"/>
      <c r="P16" s="9">
        <f>O15/8</f>
        <v>72</v>
      </c>
      <c r="Q16" s="10"/>
      <c r="R16" s="9">
        <f>Q15/8</f>
        <v>73.125</v>
      </c>
      <c r="S16" s="10"/>
      <c r="T16" s="9">
        <f>S15/8</f>
        <v>67.625</v>
      </c>
      <c r="U16" s="10"/>
      <c r="V16" s="9">
        <f>U15/8</f>
        <v>72.375</v>
      </c>
      <c r="W16" s="10"/>
      <c r="X16" s="9">
        <f>W15/8</f>
        <v>79.875</v>
      </c>
      <c r="Y16" s="10"/>
      <c r="Z16" s="9">
        <f>Y15/8</f>
        <v>72.375</v>
      </c>
      <c r="AA16" s="10"/>
    </row>
  </sheetData>
  <mergeCells count="44">
    <mergeCell ref="A16:B16"/>
    <mergeCell ref="U3:V3"/>
    <mergeCell ref="W3:X3"/>
    <mergeCell ref="Z4:Z5"/>
    <mergeCell ref="A6:B6"/>
    <mergeCell ref="A3:A5"/>
    <mergeCell ref="B3:B5"/>
    <mergeCell ref="A15:B15"/>
    <mergeCell ref="U4:U5"/>
    <mergeCell ref="V4:V5"/>
    <mergeCell ref="W4:W5"/>
    <mergeCell ref="X4:X5"/>
    <mergeCell ref="Y4:Y5"/>
    <mergeCell ref="P4:P5"/>
    <mergeCell ref="Q4:Q5"/>
    <mergeCell ref="R4:R5"/>
    <mergeCell ref="S4:S5"/>
    <mergeCell ref="T4:T5"/>
    <mergeCell ref="K4:K5"/>
    <mergeCell ref="L4:L5"/>
    <mergeCell ref="M4:M5"/>
    <mergeCell ref="N4:N5"/>
    <mergeCell ref="O4:O5"/>
    <mergeCell ref="F4:F5"/>
    <mergeCell ref="G4:G5"/>
    <mergeCell ref="H4:H5"/>
    <mergeCell ref="I4:I5"/>
    <mergeCell ref="J4:J5"/>
    <mergeCell ref="AA3:AA5"/>
    <mergeCell ref="A1:Z1"/>
    <mergeCell ref="A2:Z2"/>
    <mergeCell ref="C4:C5"/>
    <mergeCell ref="D4:D5"/>
    <mergeCell ref="O3:P3"/>
    <mergeCell ref="Q3:R3"/>
    <mergeCell ref="S3:T3"/>
    <mergeCell ref="Y3:Z3"/>
    <mergeCell ref="C3:D3"/>
    <mergeCell ref="E3:F3"/>
    <mergeCell ref="G3:H3"/>
    <mergeCell ref="I3:J3"/>
    <mergeCell ref="K3:L3"/>
    <mergeCell ref="M3:N3"/>
    <mergeCell ref="E4:E5"/>
  </mergeCells>
  <pageMargins left="1.9684999999999999" right="0.19685" top="0.78740200000000005" bottom="0.35433100000000001" header="0.31496099999999999" footer="0.31496099999999999"/>
  <pageSetup orientation="landscape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22"/>
  <sheetViews>
    <sheetView showGridLines="0" topLeftCell="A7" workbookViewId="0">
      <selection sqref="A1:Z1"/>
    </sheetView>
  </sheetViews>
  <sheetFormatPr baseColWidth="10" defaultColWidth="4.140625" defaultRowHeight="21" customHeight="1" x14ac:dyDescent="0.25"/>
  <cols>
    <col min="1" max="1" width="3.42578125" style="14" customWidth="1"/>
    <col min="2" max="2" width="27.42578125" style="14" customWidth="1"/>
    <col min="3" max="26" width="6.42578125" style="14" customWidth="1"/>
    <col min="27" max="27" width="9.42578125" style="14" customWidth="1"/>
    <col min="28" max="256" width="4.140625" style="14" customWidth="1"/>
  </cols>
  <sheetData>
    <row r="1" spans="1:27" ht="18" customHeight="1" x14ac:dyDescent="0.5">
      <c r="A1" s="42" t="s">
        <v>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15"/>
    </row>
    <row r="2" spans="1:27" ht="18" customHeight="1" x14ac:dyDescent="0.5">
      <c r="A2" s="43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16"/>
    </row>
    <row r="3" spans="1:27" ht="21.75" customHeight="1" x14ac:dyDescent="0.5">
      <c r="A3" s="36"/>
      <c r="B3" s="26" t="s">
        <v>2</v>
      </c>
      <c r="C3" s="45" t="s">
        <v>3</v>
      </c>
      <c r="D3" s="30"/>
      <c r="E3" s="45" t="s">
        <v>4</v>
      </c>
      <c r="F3" s="30"/>
      <c r="G3" s="45" t="s">
        <v>5</v>
      </c>
      <c r="H3" s="30"/>
      <c r="I3" s="45" t="s">
        <v>6</v>
      </c>
      <c r="J3" s="30"/>
      <c r="K3" s="45" t="s">
        <v>7</v>
      </c>
      <c r="L3" s="30"/>
      <c r="M3" s="45" t="s">
        <v>8</v>
      </c>
      <c r="N3" s="30"/>
      <c r="O3" s="45" t="s">
        <v>9</v>
      </c>
      <c r="P3" s="30"/>
      <c r="Q3" s="29" t="s">
        <v>10</v>
      </c>
      <c r="R3" s="30"/>
      <c r="S3" s="45" t="s">
        <v>11</v>
      </c>
      <c r="T3" s="30"/>
      <c r="U3" s="40" t="s">
        <v>12</v>
      </c>
      <c r="V3" s="41"/>
      <c r="W3" s="40" t="s">
        <v>13</v>
      </c>
      <c r="X3" s="41"/>
      <c r="Y3" s="29" t="s">
        <v>14</v>
      </c>
      <c r="Z3" s="30"/>
      <c r="AA3" s="23" t="s">
        <v>15</v>
      </c>
    </row>
    <row r="4" spans="1:27" ht="21.75" customHeight="1" x14ac:dyDescent="0.25">
      <c r="A4" s="37"/>
      <c r="B4" s="37"/>
      <c r="C4" s="44" t="s">
        <v>16</v>
      </c>
      <c r="D4" s="44" t="s">
        <v>17</v>
      </c>
      <c r="E4" s="44" t="s">
        <v>16</v>
      </c>
      <c r="F4" s="44" t="s">
        <v>17</v>
      </c>
      <c r="G4" s="44" t="s">
        <v>16</v>
      </c>
      <c r="H4" s="44" t="s">
        <v>17</v>
      </c>
      <c r="I4" s="44" t="s">
        <v>16</v>
      </c>
      <c r="J4" s="44" t="s">
        <v>17</v>
      </c>
      <c r="K4" s="44" t="s">
        <v>16</v>
      </c>
      <c r="L4" s="44" t="s">
        <v>17</v>
      </c>
      <c r="M4" s="44" t="s">
        <v>16</v>
      </c>
      <c r="N4" s="44" t="s">
        <v>17</v>
      </c>
      <c r="O4" s="44" t="s">
        <v>16</v>
      </c>
      <c r="P4" s="44" t="s">
        <v>17</v>
      </c>
      <c r="Q4" s="44" t="s">
        <v>16</v>
      </c>
      <c r="R4" s="44" t="s">
        <v>17</v>
      </c>
      <c r="S4" s="44" t="s">
        <v>16</v>
      </c>
      <c r="T4" s="44" t="s">
        <v>17</v>
      </c>
      <c r="U4" s="44" t="s">
        <v>16</v>
      </c>
      <c r="V4" s="44" t="s">
        <v>17</v>
      </c>
      <c r="W4" s="44" t="s">
        <v>16</v>
      </c>
      <c r="X4" s="44" t="s">
        <v>17</v>
      </c>
      <c r="Y4" s="44" t="s">
        <v>16</v>
      </c>
      <c r="Z4" s="44" t="s">
        <v>17</v>
      </c>
      <c r="AA4" s="24"/>
    </row>
    <row r="5" spans="1:27" ht="19.5" customHeight="1" x14ac:dyDescent="0.25">
      <c r="A5" s="38"/>
      <c r="B5" s="38"/>
      <c r="C5" s="27"/>
      <c r="D5" s="28"/>
      <c r="E5" s="27"/>
      <c r="F5" s="28"/>
      <c r="G5" s="27"/>
      <c r="H5" s="28"/>
      <c r="I5" s="27"/>
      <c r="J5" s="28"/>
      <c r="K5" s="27"/>
      <c r="L5" s="28"/>
      <c r="M5" s="27"/>
      <c r="N5" s="28"/>
      <c r="O5" s="27"/>
      <c r="P5" s="28"/>
      <c r="Q5" s="27"/>
      <c r="R5" s="28"/>
      <c r="S5" s="27"/>
      <c r="T5" s="28"/>
      <c r="U5" s="27"/>
      <c r="V5" s="28"/>
      <c r="W5" s="27"/>
      <c r="X5" s="28"/>
      <c r="Y5" s="27"/>
      <c r="Z5" s="28"/>
      <c r="AA5" s="25"/>
    </row>
    <row r="6" spans="1:27" ht="18" customHeight="1" x14ac:dyDescent="0.5">
      <c r="A6" s="29" t="s">
        <v>18</v>
      </c>
      <c r="B6" s="35"/>
      <c r="C6" s="4">
        <v>100</v>
      </c>
      <c r="D6" s="5"/>
      <c r="E6" s="4">
        <v>100</v>
      </c>
      <c r="F6" s="5"/>
      <c r="G6" s="4">
        <v>100</v>
      </c>
      <c r="H6" s="5"/>
      <c r="I6" s="4">
        <v>100</v>
      </c>
      <c r="J6" s="5"/>
      <c r="K6" s="4">
        <v>100</v>
      </c>
      <c r="L6" s="5"/>
      <c r="M6" s="4">
        <v>100</v>
      </c>
      <c r="N6" s="5"/>
      <c r="O6" s="4">
        <v>100</v>
      </c>
      <c r="P6" s="5"/>
      <c r="Q6" s="4">
        <v>100</v>
      </c>
      <c r="R6" s="5"/>
      <c r="S6" s="4">
        <v>100</v>
      </c>
      <c r="T6" s="5"/>
      <c r="U6" s="4">
        <v>100</v>
      </c>
      <c r="V6" s="5"/>
      <c r="W6" s="4">
        <v>100</v>
      </c>
      <c r="X6" s="5"/>
      <c r="Y6" s="4">
        <v>100</v>
      </c>
      <c r="Z6" s="5"/>
      <c r="AA6" s="17"/>
    </row>
    <row r="7" spans="1:27" ht="19.5" customHeight="1" x14ac:dyDescent="0.5">
      <c r="A7" s="18">
        <v>1</v>
      </c>
      <c r="B7" s="19" t="s">
        <v>51</v>
      </c>
      <c r="C7" s="7">
        <v>64</v>
      </c>
      <c r="D7" s="7">
        <v>2</v>
      </c>
      <c r="E7" s="7">
        <v>61</v>
      </c>
      <c r="F7" s="7">
        <v>2</v>
      </c>
      <c r="G7" s="7">
        <v>66</v>
      </c>
      <c r="H7" s="7">
        <v>2.5</v>
      </c>
      <c r="I7" s="7">
        <v>61</v>
      </c>
      <c r="J7" s="7">
        <v>2</v>
      </c>
      <c r="K7" s="7">
        <v>66</v>
      </c>
      <c r="L7" s="7">
        <v>2.5</v>
      </c>
      <c r="M7" s="7">
        <v>64</v>
      </c>
      <c r="N7" s="7">
        <v>2</v>
      </c>
      <c r="O7" s="7">
        <v>63</v>
      </c>
      <c r="P7" s="7">
        <v>2</v>
      </c>
      <c r="Q7" s="7">
        <v>59</v>
      </c>
      <c r="R7" s="7">
        <v>1.5</v>
      </c>
      <c r="S7" s="7">
        <v>53</v>
      </c>
      <c r="T7" s="7">
        <v>1</v>
      </c>
      <c r="U7" s="7">
        <v>53</v>
      </c>
      <c r="V7" s="7">
        <v>1</v>
      </c>
      <c r="W7" s="7">
        <v>57</v>
      </c>
      <c r="X7" s="7">
        <v>1.5</v>
      </c>
      <c r="Y7" s="7">
        <v>70</v>
      </c>
      <c r="Z7" s="7">
        <v>3</v>
      </c>
      <c r="AA7" s="20">
        <f t="shared" ref="AA7:AA20" si="0">((D7*2.5)+(F7*2.5)+(H7*1)+(J7*1)+(L7*0.5)+(N7*1)+(P7*1)+(R7*0.5)+(T7*0.5)+(V7*1)+(X7*1)+(Z7*0.5))/13</f>
        <v>1.9230769230769231</v>
      </c>
    </row>
    <row r="8" spans="1:27" ht="19.5" customHeight="1" x14ac:dyDescent="0.5">
      <c r="A8" s="18">
        <v>2</v>
      </c>
      <c r="B8" s="19" t="s">
        <v>52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20">
        <f t="shared" si="0"/>
        <v>0</v>
      </c>
    </row>
    <row r="9" spans="1:27" ht="19.5" customHeight="1" x14ac:dyDescent="0.5">
      <c r="A9" s="18">
        <v>3</v>
      </c>
      <c r="B9" s="19" t="s">
        <v>53</v>
      </c>
      <c r="C9" s="7">
        <v>78</v>
      </c>
      <c r="D9" s="7">
        <v>3.5</v>
      </c>
      <c r="E9" s="7">
        <v>75</v>
      </c>
      <c r="F9" s="7">
        <v>3.5</v>
      </c>
      <c r="G9" s="7">
        <v>67</v>
      </c>
      <c r="H9" s="7">
        <v>2.5</v>
      </c>
      <c r="I9" s="7">
        <v>71</v>
      </c>
      <c r="J9" s="7">
        <v>3</v>
      </c>
      <c r="K9" s="7">
        <v>69</v>
      </c>
      <c r="L9" s="7">
        <v>2.5</v>
      </c>
      <c r="M9" s="7">
        <v>66</v>
      </c>
      <c r="N9" s="7">
        <v>2.5</v>
      </c>
      <c r="O9" s="7">
        <v>71</v>
      </c>
      <c r="P9" s="7">
        <v>3</v>
      </c>
      <c r="Q9" s="7">
        <v>71</v>
      </c>
      <c r="R9" s="7">
        <v>3</v>
      </c>
      <c r="S9" s="7">
        <v>66</v>
      </c>
      <c r="T9" s="7">
        <v>2.5</v>
      </c>
      <c r="U9" s="7">
        <v>69</v>
      </c>
      <c r="V9" s="7">
        <v>2.5</v>
      </c>
      <c r="W9" s="7">
        <v>62</v>
      </c>
      <c r="X9" s="7">
        <v>2</v>
      </c>
      <c r="Y9" s="7">
        <v>69</v>
      </c>
      <c r="Z9" s="7">
        <v>2.5</v>
      </c>
      <c r="AA9" s="20">
        <f t="shared" si="0"/>
        <v>2.9423076923076925</v>
      </c>
    </row>
    <row r="10" spans="1:27" ht="19.5" customHeight="1" x14ac:dyDescent="0.5">
      <c r="A10" s="18">
        <v>4</v>
      </c>
      <c r="B10" s="19" t="s">
        <v>54</v>
      </c>
      <c r="C10" s="7">
        <v>82</v>
      </c>
      <c r="D10" s="7">
        <v>4</v>
      </c>
      <c r="E10" s="7">
        <v>84</v>
      </c>
      <c r="F10" s="7">
        <v>4</v>
      </c>
      <c r="G10" s="7">
        <v>78</v>
      </c>
      <c r="H10" s="7">
        <v>3.5</v>
      </c>
      <c r="I10" s="7">
        <v>78</v>
      </c>
      <c r="J10" s="7">
        <v>3.5</v>
      </c>
      <c r="K10" s="7">
        <v>71</v>
      </c>
      <c r="L10" s="7">
        <v>3</v>
      </c>
      <c r="M10" s="7">
        <v>77</v>
      </c>
      <c r="N10" s="7">
        <v>3.5</v>
      </c>
      <c r="O10" s="7">
        <v>73</v>
      </c>
      <c r="P10" s="7">
        <v>3</v>
      </c>
      <c r="Q10" s="7">
        <v>82</v>
      </c>
      <c r="R10" s="7">
        <v>4</v>
      </c>
      <c r="S10" s="7">
        <v>82</v>
      </c>
      <c r="T10" s="7">
        <v>4</v>
      </c>
      <c r="U10" s="7">
        <v>80</v>
      </c>
      <c r="V10" s="7">
        <v>4</v>
      </c>
      <c r="W10" s="7">
        <v>84</v>
      </c>
      <c r="X10" s="7">
        <v>4</v>
      </c>
      <c r="Y10" s="7">
        <v>62</v>
      </c>
      <c r="Z10" s="7">
        <v>2</v>
      </c>
      <c r="AA10" s="20">
        <f t="shared" si="0"/>
        <v>3.6923076923076925</v>
      </c>
    </row>
    <row r="11" spans="1:27" ht="19.5" customHeight="1" x14ac:dyDescent="0.5">
      <c r="A11" s="18">
        <v>5</v>
      </c>
      <c r="B11" s="19" t="s">
        <v>55</v>
      </c>
      <c r="C11" s="7">
        <v>74</v>
      </c>
      <c r="D11" s="7">
        <v>3</v>
      </c>
      <c r="E11" s="7">
        <v>69</v>
      </c>
      <c r="F11" s="7">
        <v>2.5</v>
      </c>
      <c r="G11" s="7">
        <v>73</v>
      </c>
      <c r="H11" s="7">
        <v>3</v>
      </c>
      <c r="I11" s="7">
        <v>75</v>
      </c>
      <c r="J11" s="7">
        <v>3.5</v>
      </c>
      <c r="K11" s="7">
        <v>71</v>
      </c>
      <c r="L11" s="7">
        <v>3</v>
      </c>
      <c r="M11" s="7">
        <v>79</v>
      </c>
      <c r="N11" s="7">
        <v>3.5</v>
      </c>
      <c r="O11" s="7">
        <v>72</v>
      </c>
      <c r="P11" s="7">
        <v>3</v>
      </c>
      <c r="Q11" s="7">
        <v>78</v>
      </c>
      <c r="R11" s="7">
        <v>3.5</v>
      </c>
      <c r="S11" s="7">
        <v>60</v>
      </c>
      <c r="T11" s="7">
        <v>2</v>
      </c>
      <c r="U11" s="7">
        <v>69</v>
      </c>
      <c r="V11" s="7">
        <v>2.5</v>
      </c>
      <c r="W11" s="7">
        <v>74</v>
      </c>
      <c r="X11" s="7">
        <v>3</v>
      </c>
      <c r="Y11" s="7">
        <v>79</v>
      </c>
      <c r="Z11" s="7">
        <v>3.5</v>
      </c>
      <c r="AA11" s="20">
        <f t="shared" si="0"/>
        <v>2.9423076923076925</v>
      </c>
    </row>
    <row r="12" spans="1:27" ht="19.5" customHeight="1" x14ac:dyDescent="0.5">
      <c r="A12" s="18">
        <v>6</v>
      </c>
      <c r="B12" s="19" t="s">
        <v>56</v>
      </c>
      <c r="C12" s="7">
        <v>70</v>
      </c>
      <c r="D12" s="7">
        <v>3</v>
      </c>
      <c r="E12" s="7">
        <v>73</v>
      </c>
      <c r="F12" s="7">
        <v>3</v>
      </c>
      <c r="G12" s="7">
        <v>63</v>
      </c>
      <c r="H12" s="7">
        <v>2</v>
      </c>
      <c r="I12" s="7">
        <v>68</v>
      </c>
      <c r="J12" s="7">
        <v>2.5</v>
      </c>
      <c r="K12" s="7">
        <v>62</v>
      </c>
      <c r="L12" s="7">
        <v>2</v>
      </c>
      <c r="M12" s="7">
        <v>79</v>
      </c>
      <c r="N12" s="7">
        <v>3.5</v>
      </c>
      <c r="O12" s="7">
        <v>71</v>
      </c>
      <c r="P12" s="7">
        <v>3</v>
      </c>
      <c r="Q12" s="7">
        <v>71</v>
      </c>
      <c r="R12" s="7">
        <v>3</v>
      </c>
      <c r="S12" s="7">
        <v>62</v>
      </c>
      <c r="T12" s="7">
        <v>2</v>
      </c>
      <c r="U12" s="7">
        <v>64</v>
      </c>
      <c r="V12" s="7">
        <v>2</v>
      </c>
      <c r="W12" s="7">
        <v>65</v>
      </c>
      <c r="X12" s="7">
        <v>2.5</v>
      </c>
      <c r="Y12" s="7">
        <v>80</v>
      </c>
      <c r="Z12" s="7">
        <v>4</v>
      </c>
      <c r="AA12" s="20">
        <f t="shared" si="0"/>
        <v>2.7692307692307692</v>
      </c>
    </row>
    <row r="13" spans="1:27" ht="19.5" customHeight="1" x14ac:dyDescent="0.5">
      <c r="A13" s="18">
        <v>7</v>
      </c>
      <c r="B13" s="19" t="s">
        <v>57</v>
      </c>
      <c r="C13" s="7">
        <v>85</v>
      </c>
      <c r="D13" s="7">
        <v>4</v>
      </c>
      <c r="E13" s="7">
        <v>83</v>
      </c>
      <c r="F13" s="7">
        <v>4</v>
      </c>
      <c r="G13" s="7">
        <v>76</v>
      </c>
      <c r="H13" s="7">
        <v>3.5</v>
      </c>
      <c r="I13" s="7">
        <v>81</v>
      </c>
      <c r="J13" s="7">
        <v>4</v>
      </c>
      <c r="K13" s="7">
        <v>74</v>
      </c>
      <c r="L13" s="7">
        <v>3</v>
      </c>
      <c r="M13" s="7">
        <v>83</v>
      </c>
      <c r="N13" s="7">
        <v>4</v>
      </c>
      <c r="O13" s="7">
        <v>76</v>
      </c>
      <c r="P13" s="7">
        <v>3.5</v>
      </c>
      <c r="Q13" s="7">
        <v>82</v>
      </c>
      <c r="R13" s="7">
        <v>4</v>
      </c>
      <c r="S13" s="7">
        <v>83</v>
      </c>
      <c r="T13" s="7">
        <v>4</v>
      </c>
      <c r="U13" s="7">
        <v>87</v>
      </c>
      <c r="V13" s="7">
        <v>4</v>
      </c>
      <c r="W13" s="7">
        <v>89</v>
      </c>
      <c r="X13" s="7">
        <v>4</v>
      </c>
      <c r="Y13" s="7">
        <v>73</v>
      </c>
      <c r="Z13" s="7">
        <v>3</v>
      </c>
      <c r="AA13" s="20">
        <f t="shared" si="0"/>
        <v>3.8461538461538463</v>
      </c>
    </row>
    <row r="14" spans="1:27" ht="19.5" customHeight="1" x14ac:dyDescent="0.5">
      <c r="A14" s="18">
        <v>8</v>
      </c>
      <c r="B14" s="19" t="s">
        <v>58</v>
      </c>
      <c r="C14" s="7">
        <v>68</v>
      </c>
      <c r="D14" s="7">
        <v>2.5</v>
      </c>
      <c r="E14" s="7">
        <v>59</v>
      </c>
      <c r="F14" s="7">
        <v>1.5</v>
      </c>
      <c r="G14" s="7">
        <v>62</v>
      </c>
      <c r="H14" s="7">
        <v>2</v>
      </c>
      <c r="I14" s="7">
        <v>56</v>
      </c>
      <c r="J14" s="7">
        <v>1.5</v>
      </c>
      <c r="K14" s="7">
        <v>61</v>
      </c>
      <c r="L14" s="7">
        <v>2</v>
      </c>
      <c r="M14" s="7">
        <v>76</v>
      </c>
      <c r="N14" s="7">
        <v>3.5</v>
      </c>
      <c r="O14" s="7">
        <v>59</v>
      </c>
      <c r="P14" s="7">
        <v>1.5</v>
      </c>
      <c r="Q14" s="7">
        <v>67</v>
      </c>
      <c r="R14" s="7">
        <v>2.5</v>
      </c>
      <c r="S14" s="7">
        <v>55</v>
      </c>
      <c r="T14" s="7">
        <v>1.5</v>
      </c>
      <c r="U14" s="7">
        <v>67</v>
      </c>
      <c r="V14" s="7">
        <v>2.5</v>
      </c>
      <c r="W14" s="7">
        <v>62</v>
      </c>
      <c r="X14" s="7">
        <v>2</v>
      </c>
      <c r="Y14" s="7">
        <v>67</v>
      </c>
      <c r="Z14" s="7">
        <v>2.5</v>
      </c>
      <c r="AA14" s="20">
        <f t="shared" si="0"/>
        <v>2.0961538461538463</v>
      </c>
    </row>
    <row r="15" spans="1:27" ht="19.5" customHeight="1" x14ac:dyDescent="0.5">
      <c r="A15" s="18">
        <v>9</v>
      </c>
      <c r="B15" s="19" t="s">
        <v>59</v>
      </c>
      <c r="C15" s="7">
        <v>70</v>
      </c>
      <c r="D15" s="7">
        <v>3</v>
      </c>
      <c r="E15" s="7">
        <v>66</v>
      </c>
      <c r="F15" s="7">
        <v>2.5</v>
      </c>
      <c r="G15" s="7">
        <v>65</v>
      </c>
      <c r="H15" s="7">
        <v>2.5</v>
      </c>
      <c r="I15" s="7">
        <v>66</v>
      </c>
      <c r="J15" s="7">
        <v>2.5</v>
      </c>
      <c r="K15" s="7">
        <v>65</v>
      </c>
      <c r="L15" s="7">
        <v>2.5</v>
      </c>
      <c r="M15" s="7">
        <v>71</v>
      </c>
      <c r="N15" s="7">
        <v>3</v>
      </c>
      <c r="O15" s="7">
        <v>70</v>
      </c>
      <c r="P15" s="7">
        <v>3</v>
      </c>
      <c r="Q15" s="7">
        <v>68</v>
      </c>
      <c r="R15" s="7">
        <v>2.5</v>
      </c>
      <c r="S15" s="7">
        <v>53</v>
      </c>
      <c r="T15" s="7">
        <v>1</v>
      </c>
      <c r="U15" s="7">
        <v>69</v>
      </c>
      <c r="V15" s="7">
        <v>2.5</v>
      </c>
      <c r="W15" s="7">
        <v>63</v>
      </c>
      <c r="X15" s="7">
        <v>2</v>
      </c>
      <c r="Y15" s="7">
        <v>68</v>
      </c>
      <c r="Z15" s="7">
        <v>2.5</v>
      </c>
      <c r="AA15" s="20">
        <f t="shared" si="0"/>
        <v>2.5769230769230771</v>
      </c>
    </row>
    <row r="16" spans="1:27" ht="19.5" customHeight="1" x14ac:dyDescent="0.5">
      <c r="A16" s="18">
        <v>10</v>
      </c>
      <c r="B16" s="21" t="s">
        <v>60</v>
      </c>
      <c r="C16" s="7">
        <v>84</v>
      </c>
      <c r="D16" s="7">
        <v>4</v>
      </c>
      <c r="E16" s="7">
        <v>73</v>
      </c>
      <c r="F16" s="7">
        <v>3</v>
      </c>
      <c r="G16" s="7">
        <v>80</v>
      </c>
      <c r="H16" s="7">
        <v>4</v>
      </c>
      <c r="I16" s="7">
        <v>78</v>
      </c>
      <c r="J16" s="7">
        <v>3.5</v>
      </c>
      <c r="K16" s="7">
        <v>67</v>
      </c>
      <c r="L16" s="7">
        <v>2.5</v>
      </c>
      <c r="M16" s="7">
        <v>71</v>
      </c>
      <c r="N16" s="7">
        <v>3</v>
      </c>
      <c r="O16" s="7">
        <v>76</v>
      </c>
      <c r="P16" s="7">
        <v>3.5</v>
      </c>
      <c r="Q16" s="7">
        <v>80</v>
      </c>
      <c r="R16" s="7">
        <v>4</v>
      </c>
      <c r="S16" s="7">
        <v>77</v>
      </c>
      <c r="T16" s="7">
        <v>3.5</v>
      </c>
      <c r="U16" s="7">
        <v>75</v>
      </c>
      <c r="V16" s="7">
        <v>3.5</v>
      </c>
      <c r="W16" s="7">
        <v>70</v>
      </c>
      <c r="X16" s="7">
        <v>3</v>
      </c>
      <c r="Y16" s="7">
        <v>68</v>
      </c>
      <c r="Z16" s="7">
        <v>2.5</v>
      </c>
      <c r="AA16" s="20">
        <f t="shared" si="0"/>
        <v>3.4038461538461537</v>
      </c>
    </row>
    <row r="17" spans="1:27" ht="19.5" customHeight="1" x14ac:dyDescent="0.5">
      <c r="A17" s="18">
        <v>11</v>
      </c>
      <c r="B17" s="21" t="s">
        <v>61</v>
      </c>
      <c r="C17" s="7">
        <v>84</v>
      </c>
      <c r="D17" s="7">
        <v>4</v>
      </c>
      <c r="E17" s="7">
        <v>76</v>
      </c>
      <c r="F17" s="7">
        <v>3.5</v>
      </c>
      <c r="G17" s="7">
        <v>77</v>
      </c>
      <c r="H17" s="7">
        <v>3.5</v>
      </c>
      <c r="I17" s="7">
        <v>78</v>
      </c>
      <c r="J17" s="7">
        <v>3.5</v>
      </c>
      <c r="K17" s="7">
        <v>62</v>
      </c>
      <c r="L17" s="7">
        <v>2</v>
      </c>
      <c r="M17" s="7">
        <v>80</v>
      </c>
      <c r="N17" s="7">
        <v>4</v>
      </c>
      <c r="O17" s="7">
        <v>7</v>
      </c>
      <c r="P17" s="7">
        <v>0</v>
      </c>
      <c r="Q17" s="7">
        <v>78</v>
      </c>
      <c r="R17" s="7">
        <v>3.5</v>
      </c>
      <c r="S17" s="7">
        <v>78</v>
      </c>
      <c r="T17" s="7">
        <v>3.5</v>
      </c>
      <c r="U17" s="7">
        <v>72</v>
      </c>
      <c r="V17" s="7">
        <v>3</v>
      </c>
      <c r="W17" s="7">
        <v>67</v>
      </c>
      <c r="X17" s="7">
        <v>2.5</v>
      </c>
      <c r="Y17" s="7">
        <v>72</v>
      </c>
      <c r="Z17" s="7">
        <v>3</v>
      </c>
      <c r="AA17" s="20">
        <f t="shared" si="0"/>
        <v>3.1730769230769229</v>
      </c>
    </row>
    <row r="18" spans="1:27" ht="19.5" customHeight="1" x14ac:dyDescent="0.5">
      <c r="A18" s="18">
        <v>12</v>
      </c>
      <c r="B18" s="21" t="s">
        <v>62</v>
      </c>
      <c r="C18" s="7">
        <v>78</v>
      </c>
      <c r="D18" s="7">
        <v>3.5</v>
      </c>
      <c r="E18" s="7">
        <v>70</v>
      </c>
      <c r="F18" s="7">
        <v>5</v>
      </c>
      <c r="G18" s="7">
        <v>71</v>
      </c>
      <c r="H18" s="7">
        <v>3</v>
      </c>
      <c r="I18" s="7">
        <v>72</v>
      </c>
      <c r="J18" s="7">
        <v>3</v>
      </c>
      <c r="K18" s="7">
        <v>65</v>
      </c>
      <c r="L18" s="7">
        <v>2.5</v>
      </c>
      <c r="M18" s="7">
        <v>77</v>
      </c>
      <c r="N18" s="7">
        <v>3.5</v>
      </c>
      <c r="O18" s="7">
        <v>69</v>
      </c>
      <c r="P18" s="7">
        <v>2.5</v>
      </c>
      <c r="Q18" s="7">
        <v>76</v>
      </c>
      <c r="R18" s="7">
        <v>3.5</v>
      </c>
      <c r="S18" s="7">
        <v>67</v>
      </c>
      <c r="T18" s="7">
        <v>2.5</v>
      </c>
      <c r="U18" s="7">
        <v>65</v>
      </c>
      <c r="V18" s="7">
        <v>2.5</v>
      </c>
      <c r="W18" s="7">
        <v>65</v>
      </c>
      <c r="X18" s="7">
        <v>2.5</v>
      </c>
      <c r="Y18" s="7">
        <v>66</v>
      </c>
      <c r="Z18" s="7">
        <v>2.5</v>
      </c>
      <c r="AA18" s="20">
        <f t="shared" si="0"/>
        <v>3.3653846153846154</v>
      </c>
    </row>
    <row r="19" spans="1:27" ht="19.5" customHeight="1" x14ac:dyDescent="0.5">
      <c r="A19" s="18">
        <v>13</v>
      </c>
      <c r="B19" s="21" t="s">
        <v>63</v>
      </c>
      <c r="C19" s="7">
        <v>70</v>
      </c>
      <c r="D19" s="7">
        <v>3</v>
      </c>
      <c r="E19" s="7">
        <v>67</v>
      </c>
      <c r="F19" s="7">
        <v>2.5</v>
      </c>
      <c r="G19" s="7">
        <v>67</v>
      </c>
      <c r="H19" s="7">
        <v>2.5</v>
      </c>
      <c r="I19" s="7">
        <v>66</v>
      </c>
      <c r="J19" s="7">
        <v>2.5</v>
      </c>
      <c r="K19" s="7">
        <v>6</v>
      </c>
      <c r="L19" s="7">
        <v>0</v>
      </c>
      <c r="M19" s="7">
        <v>73</v>
      </c>
      <c r="N19" s="7">
        <v>3</v>
      </c>
      <c r="O19" s="7">
        <v>64</v>
      </c>
      <c r="P19" s="7">
        <v>2</v>
      </c>
      <c r="Q19" s="7">
        <v>67</v>
      </c>
      <c r="R19" s="7">
        <v>2.5</v>
      </c>
      <c r="S19" s="7">
        <v>57</v>
      </c>
      <c r="T19" s="7">
        <v>1.5</v>
      </c>
      <c r="U19" s="7">
        <v>70</v>
      </c>
      <c r="V19" s="7">
        <v>3</v>
      </c>
      <c r="W19" s="7">
        <v>66</v>
      </c>
      <c r="X19" s="7">
        <v>2.5</v>
      </c>
      <c r="Y19" s="7">
        <v>59</v>
      </c>
      <c r="Z19" s="7">
        <v>1.5</v>
      </c>
      <c r="AA19" s="20">
        <f t="shared" si="0"/>
        <v>2.4615384615384617</v>
      </c>
    </row>
    <row r="20" spans="1:27" ht="19.5" customHeight="1" x14ac:dyDescent="0.5">
      <c r="A20" s="18">
        <v>14</v>
      </c>
      <c r="B20" s="21" t="s">
        <v>64</v>
      </c>
      <c r="C20" s="7">
        <v>59</v>
      </c>
      <c r="D20" s="7">
        <v>1.5</v>
      </c>
      <c r="E20" s="7">
        <v>66</v>
      </c>
      <c r="F20" s="7">
        <v>2.5</v>
      </c>
      <c r="G20" s="7">
        <v>68</v>
      </c>
      <c r="H20" s="7">
        <v>2.5</v>
      </c>
      <c r="I20" s="7">
        <v>65</v>
      </c>
      <c r="J20" s="7">
        <v>2.5</v>
      </c>
      <c r="K20" s="7">
        <v>62</v>
      </c>
      <c r="L20" s="7">
        <v>2</v>
      </c>
      <c r="M20" s="7">
        <v>66</v>
      </c>
      <c r="N20" s="7">
        <v>2.5</v>
      </c>
      <c r="O20" s="7">
        <v>63</v>
      </c>
      <c r="P20" s="7">
        <v>2</v>
      </c>
      <c r="Q20" s="7">
        <v>67</v>
      </c>
      <c r="R20" s="7">
        <v>2.5</v>
      </c>
      <c r="S20" s="7">
        <v>62</v>
      </c>
      <c r="T20" s="7">
        <v>2</v>
      </c>
      <c r="U20" s="7">
        <v>64</v>
      </c>
      <c r="V20" s="7">
        <v>2</v>
      </c>
      <c r="W20" s="7">
        <v>65</v>
      </c>
      <c r="X20" s="7">
        <v>2.5</v>
      </c>
      <c r="Y20" s="7">
        <v>62</v>
      </c>
      <c r="Z20" s="7">
        <v>2</v>
      </c>
      <c r="AA20" s="20">
        <f t="shared" si="0"/>
        <v>2.1730769230769229</v>
      </c>
    </row>
    <row r="21" spans="1:27" ht="22.5" customHeight="1" x14ac:dyDescent="0.3">
      <c r="A21" s="29" t="s">
        <v>29</v>
      </c>
      <c r="B21" s="39"/>
      <c r="C21" s="7">
        <f>SUM(C7:C20)</f>
        <v>966</v>
      </c>
      <c r="D21" s="10"/>
      <c r="E21" s="7">
        <f>SUM(E7:E20)</f>
        <v>922</v>
      </c>
      <c r="F21" s="10"/>
      <c r="G21" s="7">
        <f>SUM(G7:G20)</f>
        <v>913</v>
      </c>
      <c r="H21" s="10"/>
      <c r="I21" s="7">
        <f>SUM(I7:I20)</f>
        <v>915</v>
      </c>
      <c r="J21" s="10"/>
      <c r="K21" s="7">
        <f>SUM(K7:K20)</f>
        <v>801</v>
      </c>
      <c r="L21" s="10"/>
      <c r="M21" s="7">
        <f>SUM(M7:M20)</f>
        <v>962</v>
      </c>
      <c r="N21" s="10"/>
      <c r="O21" s="7">
        <f>SUM(O7:O20)</f>
        <v>834</v>
      </c>
      <c r="P21" s="10"/>
      <c r="Q21" s="7">
        <f>SUM(Q7:Q20)</f>
        <v>946</v>
      </c>
      <c r="R21" s="10"/>
      <c r="S21" s="7">
        <f>SUM(S7:S20)</f>
        <v>855</v>
      </c>
      <c r="T21" s="10"/>
      <c r="U21" s="7">
        <f>SUM(U7:U20)</f>
        <v>904</v>
      </c>
      <c r="V21" s="10"/>
      <c r="W21" s="7">
        <f>SUM(W7:W20)</f>
        <v>889</v>
      </c>
      <c r="X21" s="10"/>
      <c r="Y21" s="7">
        <f>SUM(Y7:Y20)</f>
        <v>895</v>
      </c>
      <c r="Z21" s="10"/>
      <c r="AA21" s="10"/>
    </row>
    <row r="22" spans="1:27" ht="22.5" customHeight="1" x14ac:dyDescent="0.3">
      <c r="A22" s="29" t="s">
        <v>30</v>
      </c>
      <c r="B22" s="39"/>
      <c r="C22" s="10"/>
      <c r="D22" s="9">
        <f>C21/13</f>
        <v>74.307692307692307</v>
      </c>
      <c r="E22" s="10"/>
      <c r="F22" s="9">
        <f>E21/13</f>
        <v>70.92307692307692</v>
      </c>
      <c r="G22" s="10"/>
      <c r="H22" s="9">
        <f>G21/13</f>
        <v>70.230769230769226</v>
      </c>
      <c r="I22" s="10"/>
      <c r="J22" s="9">
        <f>I21/13</f>
        <v>70.384615384615387</v>
      </c>
      <c r="K22" s="10"/>
      <c r="L22" s="9">
        <f>K21/13</f>
        <v>61.615384615384613</v>
      </c>
      <c r="M22" s="10"/>
      <c r="N22" s="9">
        <f>M21/13</f>
        <v>74</v>
      </c>
      <c r="O22" s="10"/>
      <c r="P22" s="9">
        <f>O21/13</f>
        <v>64.15384615384616</v>
      </c>
      <c r="Q22" s="10"/>
      <c r="R22" s="9">
        <f>Q21/13</f>
        <v>72.769230769230774</v>
      </c>
      <c r="S22" s="10"/>
      <c r="T22" s="9">
        <f>S21/13</f>
        <v>65.769230769230774</v>
      </c>
      <c r="U22" s="10"/>
      <c r="V22" s="9">
        <f>U21/13</f>
        <v>69.538461538461533</v>
      </c>
      <c r="W22" s="10"/>
      <c r="X22" s="9">
        <f>W21/13</f>
        <v>68.384615384615387</v>
      </c>
      <c r="Y22" s="10"/>
      <c r="Z22" s="9">
        <f>Y21/13</f>
        <v>68.84615384615384</v>
      </c>
      <c r="AA22" s="10"/>
    </row>
  </sheetData>
  <mergeCells count="44">
    <mergeCell ref="A22:B22"/>
    <mergeCell ref="U3:V3"/>
    <mergeCell ref="W3:X3"/>
    <mergeCell ref="Z4:Z5"/>
    <mergeCell ref="A6:B6"/>
    <mergeCell ref="A3:A5"/>
    <mergeCell ref="B3:B5"/>
    <mergeCell ref="A21:B21"/>
    <mergeCell ref="U4:U5"/>
    <mergeCell ref="V4:V5"/>
    <mergeCell ref="W4:W5"/>
    <mergeCell ref="X4:X5"/>
    <mergeCell ref="Y4:Y5"/>
    <mergeCell ref="P4:P5"/>
    <mergeCell ref="Q4:Q5"/>
    <mergeCell ref="R4:R5"/>
    <mergeCell ref="S4:S5"/>
    <mergeCell ref="T4:T5"/>
    <mergeCell ref="K4:K5"/>
    <mergeCell ref="L4:L5"/>
    <mergeCell ref="M4:M5"/>
    <mergeCell ref="N4:N5"/>
    <mergeCell ref="O4:O5"/>
    <mergeCell ref="F4:F5"/>
    <mergeCell ref="G4:G5"/>
    <mergeCell ref="H4:H5"/>
    <mergeCell ref="I4:I5"/>
    <mergeCell ref="J4:J5"/>
    <mergeCell ref="AA3:AA5"/>
    <mergeCell ref="A1:Z1"/>
    <mergeCell ref="A2:Z2"/>
    <mergeCell ref="C4:C5"/>
    <mergeCell ref="D4:D5"/>
    <mergeCell ref="O3:P3"/>
    <mergeCell ref="Q3:R3"/>
    <mergeCell ref="S3:T3"/>
    <mergeCell ref="Y3:Z3"/>
    <mergeCell ref="C3:D3"/>
    <mergeCell ref="E3:F3"/>
    <mergeCell ref="G3:H3"/>
    <mergeCell ref="I3:J3"/>
    <mergeCell ref="K3:L3"/>
    <mergeCell ref="M3:N3"/>
    <mergeCell ref="E4:E5"/>
  </mergeCells>
  <pageMargins left="1.9684999999999999" right="0.19685" top="0.78740200000000005" bottom="0.35433100000000001" header="0.31496099999999999" footer="0.31496099999999999"/>
  <pageSetup orientation="landscape"/>
  <headerFooter>
    <oddFooter>&amp;C&amp;"Helvetica Neue,Regular"&amp;12&amp;K000000&amp;P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19"/>
  <sheetViews>
    <sheetView showGridLines="0" workbookViewId="0">
      <selection activeCell="D21" sqref="D21"/>
    </sheetView>
  </sheetViews>
  <sheetFormatPr baseColWidth="10" defaultColWidth="4.140625" defaultRowHeight="21" customHeight="1" x14ac:dyDescent="0.25"/>
  <cols>
    <col min="1" max="1" width="4" style="22" customWidth="1"/>
    <col min="2" max="2" width="27.42578125" style="22" customWidth="1"/>
    <col min="3" max="26" width="6.42578125" style="22" customWidth="1"/>
    <col min="27" max="27" width="9.42578125" style="22" customWidth="1"/>
    <col min="28" max="256" width="4.140625" style="22" customWidth="1"/>
  </cols>
  <sheetData>
    <row r="1" spans="1:27" ht="18" customHeight="1" x14ac:dyDescent="0.3">
      <c r="A1" s="46" t="s">
        <v>65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2"/>
    </row>
    <row r="2" spans="1:27" ht="18" customHeight="1" x14ac:dyDescent="0.3">
      <c r="A2" s="33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"/>
    </row>
    <row r="3" spans="1:27" ht="21.75" customHeight="1" x14ac:dyDescent="0.5">
      <c r="A3" s="36"/>
      <c r="B3" s="26" t="s">
        <v>2</v>
      </c>
      <c r="C3" s="29" t="s">
        <v>3</v>
      </c>
      <c r="D3" s="30"/>
      <c r="E3" s="29" t="s">
        <v>4</v>
      </c>
      <c r="F3" s="30"/>
      <c r="G3" s="29" t="s">
        <v>5</v>
      </c>
      <c r="H3" s="30"/>
      <c r="I3" s="29" t="s">
        <v>6</v>
      </c>
      <c r="J3" s="30"/>
      <c r="K3" s="29" t="s">
        <v>7</v>
      </c>
      <c r="L3" s="30"/>
      <c r="M3" s="29" t="s">
        <v>8</v>
      </c>
      <c r="N3" s="30"/>
      <c r="O3" s="29" t="s">
        <v>9</v>
      </c>
      <c r="P3" s="30"/>
      <c r="Q3" s="29" t="s">
        <v>10</v>
      </c>
      <c r="R3" s="30"/>
      <c r="S3" s="29" t="s">
        <v>11</v>
      </c>
      <c r="T3" s="30"/>
      <c r="U3" s="40" t="s">
        <v>12</v>
      </c>
      <c r="V3" s="41"/>
      <c r="W3" s="40" t="s">
        <v>13</v>
      </c>
      <c r="X3" s="41"/>
      <c r="Y3" s="29" t="s">
        <v>14</v>
      </c>
      <c r="Z3" s="30"/>
      <c r="AA3" s="23" t="s">
        <v>15</v>
      </c>
    </row>
    <row r="4" spans="1:27" ht="21.75" customHeight="1" x14ac:dyDescent="0.25">
      <c r="A4" s="37"/>
      <c r="B4" s="37"/>
      <c r="C4" s="26" t="s">
        <v>16</v>
      </c>
      <c r="D4" s="26" t="s">
        <v>17</v>
      </c>
      <c r="E4" s="26" t="s">
        <v>16</v>
      </c>
      <c r="F4" s="26" t="s">
        <v>17</v>
      </c>
      <c r="G4" s="26" t="s">
        <v>16</v>
      </c>
      <c r="H4" s="26" t="s">
        <v>17</v>
      </c>
      <c r="I4" s="26" t="s">
        <v>16</v>
      </c>
      <c r="J4" s="26" t="s">
        <v>17</v>
      </c>
      <c r="K4" s="26" t="s">
        <v>16</v>
      </c>
      <c r="L4" s="26" t="s">
        <v>17</v>
      </c>
      <c r="M4" s="26" t="s">
        <v>16</v>
      </c>
      <c r="N4" s="26" t="s">
        <v>17</v>
      </c>
      <c r="O4" s="26" t="s">
        <v>16</v>
      </c>
      <c r="P4" s="26" t="s">
        <v>17</v>
      </c>
      <c r="Q4" s="26" t="s">
        <v>16</v>
      </c>
      <c r="R4" s="26" t="s">
        <v>17</v>
      </c>
      <c r="S4" s="26" t="s">
        <v>16</v>
      </c>
      <c r="T4" s="26" t="s">
        <v>17</v>
      </c>
      <c r="U4" s="26" t="s">
        <v>16</v>
      </c>
      <c r="V4" s="26" t="s">
        <v>17</v>
      </c>
      <c r="W4" s="26" t="s">
        <v>16</v>
      </c>
      <c r="X4" s="26" t="s">
        <v>17</v>
      </c>
      <c r="Y4" s="26" t="s">
        <v>16</v>
      </c>
      <c r="Z4" s="26" t="s">
        <v>17</v>
      </c>
      <c r="AA4" s="24"/>
    </row>
    <row r="5" spans="1:27" ht="19.5" customHeight="1" x14ac:dyDescent="0.25">
      <c r="A5" s="38"/>
      <c r="B5" s="38"/>
      <c r="C5" s="27"/>
      <c r="D5" s="28"/>
      <c r="E5" s="27"/>
      <c r="F5" s="28"/>
      <c r="G5" s="27"/>
      <c r="H5" s="28"/>
      <c r="I5" s="27"/>
      <c r="J5" s="28"/>
      <c r="K5" s="27"/>
      <c r="L5" s="28"/>
      <c r="M5" s="27"/>
      <c r="N5" s="28"/>
      <c r="O5" s="27"/>
      <c r="P5" s="28"/>
      <c r="Q5" s="27"/>
      <c r="R5" s="28"/>
      <c r="S5" s="27"/>
      <c r="T5" s="28"/>
      <c r="U5" s="27"/>
      <c r="V5" s="28"/>
      <c r="W5" s="27"/>
      <c r="X5" s="28"/>
      <c r="Y5" s="27"/>
      <c r="Z5" s="28"/>
      <c r="AA5" s="25"/>
    </row>
    <row r="6" spans="1:27" ht="18" customHeight="1" x14ac:dyDescent="0.25">
      <c r="A6" s="29" t="s">
        <v>18</v>
      </c>
      <c r="B6" s="35"/>
      <c r="C6" s="4">
        <v>100</v>
      </c>
      <c r="D6" s="5"/>
      <c r="E6" s="4">
        <v>100</v>
      </c>
      <c r="F6" s="5"/>
      <c r="G6" s="4">
        <v>100</v>
      </c>
      <c r="H6" s="5"/>
      <c r="I6" s="4">
        <v>100</v>
      </c>
      <c r="J6" s="5"/>
      <c r="K6" s="4">
        <v>100</v>
      </c>
      <c r="L6" s="5"/>
      <c r="M6" s="4">
        <v>100</v>
      </c>
      <c r="N6" s="5"/>
      <c r="O6" s="4">
        <v>100</v>
      </c>
      <c r="P6" s="5"/>
      <c r="Q6" s="4">
        <v>100</v>
      </c>
      <c r="R6" s="5"/>
      <c r="S6" s="4">
        <v>100</v>
      </c>
      <c r="T6" s="5"/>
      <c r="U6" s="4">
        <v>100</v>
      </c>
      <c r="V6" s="5"/>
      <c r="W6" s="4">
        <v>100</v>
      </c>
      <c r="X6" s="5"/>
      <c r="Y6" s="4">
        <v>100</v>
      </c>
      <c r="Z6" s="5"/>
      <c r="AA6" s="6"/>
    </row>
    <row r="7" spans="1:27" ht="19.5" customHeight="1" x14ac:dyDescent="0.25">
      <c r="A7" s="7">
        <v>1</v>
      </c>
      <c r="B7" s="12" t="s">
        <v>58</v>
      </c>
      <c r="C7" s="7">
        <v>66</v>
      </c>
      <c r="D7" s="7">
        <v>2.5</v>
      </c>
      <c r="E7" s="7">
        <v>74</v>
      </c>
      <c r="F7" s="7">
        <v>3</v>
      </c>
      <c r="G7" s="7">
        <v>69</v>
      </c>
      <c r="H7" s="7">
        <v>2.5</v>
      </c>
      <c r="I7" s="7">
        <v>77</v>
      </c>
      <c r="J7" s="7">
        <v>3.5</v>
      </c>
      <c r="K7" s="7">
        <v>64</v>
      </c>
      <c r="L7" s="7">
        <v>2</v>
      </c>
      <c r="M7" s="7">
        <v>80</v>
      </c>
      <c r="N7" s="7">
        <v>4</v>
      </c>
      <c r="O7" s="7">
        <v>72</v>
      </c>
      <c r="P7" s="7">
        <v>3</v>
      </c>
      <c r="Q7" s="7">
        <v>75</v>
      </c>
      <c r="R7" s="7">
        <v>3.5</v>
      </c>
      <c r="S7" s="7">
        <v>74</v>
      </c>
      <c r="T7" s="7">
        <v>3</v>
      </c>
      <c r="U7" s="7">
        <v>64</v>
      </c>
      <c r="V7" s="7">
        <v>2</v>
      </c>
      <c r="W7" s="7">
        <v>76</v>
      </c>
      <c r="X7" s="7">
        <v>3.5</v>
      </c>
      <c r="Y7" s="7">
        <v>69</v>
      </c>
      <c r="Z7" s="7">
        <v>2.5</v>
      </c>
      <c r="AA7" s="9">
        <f t="shared" ref="AA7:AA17" si="0">((D7*2.5)+(F7*2.5)+(H7*1)+(J7*1)+(L7*0.5)+(N7*1)+(P7*1)+(R7*0.5)+(T7*0.5)+(V7*1)+(X7*1)+(Z7*0.5))/13</f>
        <v>2.9038461538461537</v>
      </c>
    </row>
    <row r="8" spans="1:27" ht="19.5" customHeight="1" x14ac:dyDescent="0.25">
      <c r="A8" s="7">
        <v>2</v>
      </c>
      <c r="B8" s="12" t="s">
        <v>66</v>
      </c>
      <c r="C8" s="7">
        <v>73</v>
      </c>
      <c r="D8" s="7">
        <v>3</v>
      </c>
      <c r="E8" s="7">
        <v>84</v>
      </c>
      <c r="F8" s="7">
        <v>4</v>
      </c>
      <c r="G8" s="7">
        <v>78</v>
      </c>
      <c r="H8" s="7">
        <v>3.5</v>
      </c>
      <c r="I8" s="7">
        <v>75</v>
      </c>
      <c r="J8" s="7">
        <v>3.5</v>
      </c>
      <c r="K8" s="7">
        <v>65</v>
      </c>
      <c r="L8" s="7">
        <v>2.5</v>
      </c>
      <c r="M8" s="7">
        <v>78</v>
      </c>
      <c r="N8" s="7">
        <v>3.5</v>
      </c>
      <c r="O8" s="7">
        <v>74</v>
      </c>
      <c r="P8" s="7">
        <v>3</v>
      </c>
      <c r="Q8" s="7">
        <v>69</v>
      </c>
      <c r="R8" s="7">
        <v>2.5</v>
      </c>
      <c r="S8" s="7">
        <v>75</v>
      </c>
      <c r="T8" s="7">
        <v>3.5</v>
      </c>
      <c r="U8" s="7">
        <v>70</v>
      </c>
      <c r="V8" s="7">
        <v>3</v>
      </c>
      <c r="W8" s="7">
        <v>82</v>
      </c>
      <c r="X8" s="7">
        <v>4</v>
      </c>
      <c r="Y8" s="7">
        <v>71</v>
      </c>
      <c r="Z8" s="7">
        <v>3</v>
      </c>
      <c r="AA8" s="9">
        <f t="shared" si="0"/>
        <v>3.3653846153846154</v>
      </c>
    </row>
    <row r="9" spans="1:27" ht="19.5" customHeight="1" x14ac:dyDescent="0.25">
      <c r="A9" s="7">
        <v>3</v>
      </c>
      <c r="B9" s="12" t="s">
        <v>67</v>
      </c>
      <c r="C9" s="7">
        <v>59</v>
      </c>
      <c r="D9" s="7">
        <v>1.5</v>
      </c>
      <c r="E9" s="7">
        <v>51</v>
      </c>
      <c r="F9" s="7">
        <v>1</v>
      </c>
      <c r="G9" s="7">
        <v>59</v>
      </c>
      <c r="H9" s="7">
        <v>1.5</v>
      </c>
      <c r="I9" s="7">
        <v>61</v>
      </c>
      <c r="J9" s="7">
        <v>2</v>
      </c>
      <c r="K9" s="7">
        <v>59</v>
      </c>
      <c r="L9" s="7">
        <v>1.5</v>
      </c>
      <c r="M9" s="7">
        <v>75</v>
      </c>
      <c r="N9" s="7">
        <v>3.5</v>
      </c>
      <c r="O9" s="7">
        <v>69</v>
      </c>
      <c r="P9" s="7">
        <v>2.5</v>
      </c>
      <c r="Q9" s="7">
        <v>68</v>
      </c>
      <c r="R9" s="7">
        <v>2.5</v>
      </c>
      <c r="S9" s="7">
        <v>57</v>
      </c>
      <c r="T9" s="7">
        <v>1.5</v>
      </c>
      <c r="U9" s="7">
        <v>58</v>
      </c>
      <c r="V9" s="7">
        <v>1.5</v>
      </c>
      <c r="W9" s="7">
        <v>51</v>
      </c>
      <c r="X9" s="7">
        <v>1</v>
      </c>
      <c r="Y9" s="7">
        <v>57</v>
      </c>
      <c r="Z9" s="7">
        <v>1.5</v>
      </c>
      <c r="AA9" s="9">
        <f t="shared" si="0"/>
        <v>1.6730769230769231</v>
      </c>
    </row>
    <row r="10" spans="1:27" ht="19.5" customHeight="1" x14ac:dyDescent="0.25">
      <c r="A10" s="7">
        <v>4</v>
      </c>
      <c r="B10" s="12" t="s">
        <v>68</v>
      </c>
      <c r="C10" s="7">
        <v>68</v>
      </c>
      <c r="D10" s="7">
        <v>2.5</v>
      </c>
      <c r="E10" s="7">
        <v>80</v>
      </c>
      <c r="F10" s="7">
        <v>4</v>
      </c>
      <c r="G10" s="7">
        <v>79</v>
      </c>
      <c r="H10" s="7">
        <v>3.5</v>
      </c>
      <c r="I10" s="7">
        <v>72</v>
      </c>
      <c r="J10" s="7">
        <v>3</v>
      </c>
      <c r="K10" s="7">
        <v>63</v>
      </c>
      <c r="L10" s="7">
        <v>2</v>
      </c>
      <c r="M10" s="7">
        <v>81</v>
      </c>
      <c r="N10" s="7">
        <v>3.5</v>
      </c>
      <c r="O10" s="7">
        <v>66</v>
      </c>
      <c r="P10" s="7">
        <v>2.5</v>
      </c>
      <c r="Q10" s="7">
        <v>70</v>
      </c>
      <c r="R10" s="7">
        <v>3</v>
      </c>
      <c r="S10" s="7">
        <v>78</v>
      </c>
      <c r="T10" s="7">
        <v>3.5</v>
      </c>
      <c r="U10" s="7">
        <v>64</v>
      </c>
      <c r="V10" s="7">
        <v>2</v>
      </c>
      <c r="W10" s="7">
        <v>75</v>
      </c>
      <c r="X10" s="7">
        <v>3.5</v>
      </c>
      <c r="Y10" s="7">
        <v>75</v>
      </c>
      <c r="Z10" s="7">
        <v>3.5</v>
      </c>
      <c r="AA10" s="9">
        <f t="shared" si="0"/>
        <v>3.0961538461538463</v>
      </c>
    </row>
    <row r="11" spans="1:27" ht="19.5" customHeight="1" x14ac:dyDescent="0.25">
      <c r="A11" s="7">
        <v>5</v>
      </c>
      <c r="B11" s="12" t="s">
        <v>69</v>
      </c>
      <c r="C11" s="7">
        <v>65</v>
      </c>
      <c r="D11" s="7">
        <v>2.5</v>
      </c>
      <c r="E11" s="7">
        <v>51</v>
      </c>
      <c r="F11" s="7">
        <v>1</v>
      </c>
      <c r="G11" s="7">
        <v>72</v>
      </c>
      <c r="H11" s="7">
        <v>3</v>
      </c>
      <c r="I11" s="7">
        <v>66</v>
      </c>
      <c r="J11" s="7">
        <v>2.5</v>
      </c>
      <c r="K11" s="7">
        <v>60</v>
      </c>
      <c r="L11" s="7">
        <v>2</v>
      </c>
      <c r="M11" s="7">
        <v>77</v>
      </c>
      <c r="N11" s="7">
        <v>3.5</v>
      </c>
      <c r="O11" s="7">
        <v>67</v>
      </c>
      <c r="P11" s="7">
        <v>2.5</v>
      </c>
      <c r="Q11" s="7">
        <v>72</v>
      </c>
      <c r="R11" s="7">
        <v>2</v>
      </c>
      <c r="S11" s="7">
        <v>56</v>
      </c>
      <c r="T11" s="7">
        <v>1.5</v>
      </c>
      <c r="U11" s="7">
        <v>63</v>
      </c>
      <c r="V11" s="7">
        <v>2</v>
      </c>
      <c r="W11" s="7">
        <v>60</v>
      </c>
      <c r="X11" s="7">
        <v>2</v>
      </c>
      <c r="Y11" s="7">
        <v>63</v>
      </c>
      <c r="Z11" s="7">
        <v>2</v>
      </c>
      <c r="AA11" s="9">
        <f t="shared" si="0"/>
        <v>2.1538461538461537</v>
      </c>
    </row>
    <row r="12" spans="1:27" ht="19.5" customHeight="1" x14ac:dyDescent="0.25">
      <c r="A12" s="7">
        <v>6</v>
      </c>
      <c r="B12" s="12" t="s">
        <v>70</v>
      </c>
      <c r="C12" s="7">
        <v>60</v>
      </c>
      <c r="D12" s="7">
        <v>2</v>
      </c>
      <c r="E12" s="7">
        <v>59</v>
      </c>
      <c r="F12" s="7">
        <v>1.5</v>
      </c>
      <c r="G12" s="7">
        <v>6</v>
      </c>
      <c r="H12" s="7">
        <v>0</v>
      </c>
      <c r="I12" s="7">
        <v>60</v>
      </c>
      <c r="J12" s="7">
        <v>2</v>
      </c>
      <c r="K12" s="7">
        <v>56</v>
      </c>
      <c r="L12" s="7">
        <v>1.5</v>
      </c>
      <c r="M12" s="7">
        <v>71</v>
      </c>
      <c r="N12" s="7">
        <v>3</v>
      </c>
      <c r="O12" s="7">
        <v>62</v>
      </c>
      <c r="P12" s="7">
        <v>2</v>
      </c>
      <c r="Q12" s="7">
        <v>67</v>
      </c>
      <c r="R12" s="7">
        <v>2.5</v>
      </c>
      <c r="S12" s="7">
        <v>57</v>
      </c>
      <c r="T12" s="7">
        <v>1.5</v>
      </c>
      <c r="U12" s="7">
        <v>60</v>
      </c>
      <c r="V12" s="7">
        <v>2</v>
      </c>
      <c r="W12" s="7">
        <v>52</v>
      </c>
      <c r="X12" s="7">
        <v>1</v>
      </c>
      <c r="Y12" s="7">
        <v>62</v>
      </c>
      <c r="Z12" s="7">
        <v>2</v>
      </c>
      <c r="AA12" s="9">
        <f t="shared" si="0"/>
        <v>1.7307692307692308</v>
      </c>
    </row>
    <row r="13" spans="1:27" ht="19.5" customHeight="1" x14ac:dyDescent="0.25">
      <c r="A13" s="7">
        <v>7</v>
      </c>
      <c r="B13" s="12" t="s">
        <v>71</v>
      </c>
      <c r="C13" s="7">
        <v>68</v>
      </c>
      <c r="D13" s="7">
        <v>2.5</v>
      </c>
      <c r="E13" s="7">
        <v>69</v>
      </c>
      <c r="F13" s="7">
        <v>2.5</v>
      </c>
      <c r="G13" s="7">
        <v>72</v>
      </c>
      <c r="H13" s="7">
        <v>3</v>
      </c>
      <c r="I13" s="7">
        <v>79</v>
      </c>
      <c r="J13" s="7">
        <v>3.5</v>
      </c>
      <c r="K13" s="7">
        <v>68</v>
      </c>
      <c r="L13" s="7">
        <v>2.5</v>
      </c>
      <c r="M13" s="7">
        <v>88</v>
      </c>
      <c r="N13" s="7">
        <v>4</v>
      </c>
      <c r="O13" s="7">
        <v>72</v>
      </c>
      <c r="P13" s="7">
        <v>3</v>
      </c>
      <c r="Q13" s="7">
        <v>80</v>
      </c>
      <c r="R13" s="7">
        <v>4</v>
      </c>
      <c r="S13" s="7">
        <v>81</v>
      </c>
      <c r="T13" s="7">
        <v>4</v>
      </c>
      <c r="U13" s="7">
        <v>70</v>
      </c>
      <c r="V13" s="7">
        <v>3</v>
      </c>
      <c r="W13" s="7">
        <v>78</v>
      </c>
      <c r="X13" s="7">
        <v>3.5</v>
      </c>
      <c r="Y13" s="7">
        <v>66</v>
      </c>
      <c r="Z13" s="7">
        <v>2.5</v>
      </c>
      <c r="AA13" s="9">
        <f t="shared" si="0"/>
        <v>3</v>
      </c>
    </row>
    <row r="14" spans="1:27" ht="19.5" customHeight="1" x14ac:dyDescent="0.25">
      <c r="A14" s="7">
        <v>8</v>
      </c>
      <c r="B14" s="12" t="s">
        <v>72</v>
      </c>
      <c r="C14" s="7">
        <v>66</v>
      </c>
      <c r="D14" s="7">
        <v>2.5</v>
      </c>
      <c r="E14" s="7">
        <v>57</v>
      </c>
      <c r="F14" s="7">
        <v>1.5</v>
      </c>
      <c r="G14" s="7">
        <v>60</v>
      </c>
      <c r="H14" s="7">
        <v>2</v>
      </c>
      <c r="I14" s="7">
        <v>69</v>
      </c>
      <c r="J14" s="7">
        <v>2.5</v>
      </c>
      <c r="K14" s="7">
        <v>58</v>
      </c>
      <c r="L14" s="7">
        <v>1.5</v>
      </c>
      <c r="M14" s="7">
        <v>74</v>
      </c>
      <c r="N14" s="7">
        <v>3</v>
      </c>
      <c r="O14" s="7">
        <v>62</v>
      </c>
      <c r="P14" s="7">
        <v>2</v>
      </c>
      <c r="Q14" s="7">
        <v>73</v>
      </c>
      <c r="R14" s="7">
        <v>3</v>
      </c>
      <c r="S14" s="7">
        <v>56</v>
      </c>
      <c r="T14" s="7">
        <v>1.5</v>
      </c>
      <c r="U14" s="7">
        <v>62</v>
      </c>
      <c r="V14" s="7">
        <v>2</v>
      </c>
      <c r="W14" s="7">
        <v>61</v>
      </c>
      <c r="X14" s="7">
        <v>2</v>
      </c>
      <c r="Y14" s="7">
        <v>60</v>
      </c>
      <c r="Z14" s="7">
        <v>2</v>
      </c>
      <c r="AA14" s="9">
        <f t="shared" si="0"/>
        <v>2.1153846153846154</v>
      </c>
    </row>
    <row r="15" spans="1:27" ht="19.5" customHeight="1" x14ac:dyDescent="0.25">
      <c r="A15" s="7">
        <v>9</v>
      </c>
      <c r="B15" s="21" t="s">
        <v>73</v>
      </c>
      <c r="C15" s="7">
        <v>63</v>
      </c>
      <c r="D15" s="7">
        <v>2</v>
      </c>
      <c r="E15" s="7">
        <v>56</v>
      </c>
      <c r="F15" s="7">
        <v>1.5</v>
      </c>
      <c r="G15" s="7">
        <v>70</v>
      </c>
      <c r="H15" s="7">
        <v>3</v>
      </c>
      <c r="I15" s="7">
        <v>77</v>
      </c>
      <c r="J15" s="7">
        <v>3.5</v>
      </c>
      <c r="K15" s="7">
        <v>66</v>
      </c>
      <c r="L15" s="7">
        <v>2.5</v>
      </c>
      <c r="M15" s="7">
        <v>72</v>
      </c>
      <c r="N15" s="7">
        <v>3</v>
      </c>
      <c r="O15" s="7">
        <v>62</v>
      </c>
      <c r="P15" s="7">
        <v>2</v>
      </c>
      <c r="Q15" s="7">
        <v>78</v>
      </c>
      <c r="R15" s="7">
        <v>3.5</v>
      </c>
      <c r="S15" s="7">
        <v>50</v>
      </c>
      <c r="T15" s="7">
        <v>1</v>
      </c>
      <c r="U15" s="7">
        <v>66</v>
      </c>
      <c r="V15" s="7">
        <v>2.5</v>
      </c>
      <c r="W15" s="7">
        <v>61</v>
      </c>
      <c r="X15" s="7">
        <v>2</v>
      </c>
      <c r="Y15" s="7">
        <v>74</v>
      </c>
      <c r="Z15" s="7">
        <v>3</v>
      </c>
      <c r="AA15" s="9">
        <f t="shared" si="0"/>
        <v>2.2884615384615383</v>
      </c>
    </row>
    <row r="16" spans="1:27" ht="19.5" customHeight="1" x14ac:dyDescent="0.25">
      <c r="A16" s="7">
        <v>10</v>
      </c>
      <c r="B16" s="21" t="s">
        <v>74</v>
      </c>
      <c r="C16" s="7">
        <v>68</v>
      </c>
      <c r="D16" s="7">
        <v>2.5</v>
      </c>
      <c r="E16" s="7">
        <v>63</v>
      </c>
      <c r="F16" s="7">
        <v>2</v>
      </c>
      <c r="G16" s="7">
        <v>81</v>
      </c>
      <c r="H16" s="7">
        <v>4</v>
      </c>
      <c r="I16" s="7">
        <v>80</v>
      </c>
      <c r="J16" s="7">
        <v>4</v>
      </c>
      <c r="K16" s="7">
        <v>75</v>
      </c>
      <c r="L16" s="7">
        <v>3.5</v>
      </c>
      <c r="M16" s="7">
        <v>80</v>
      </c>
      <c r="N16" s="7">
        <v>4</v>
      </c>
      <c r="O16" s="7">
        <v>74</v>
      </c>
      <c r="P16" s="7">
        <v>3</v>
      </c>
      <c r="Q16" s="7">
        <v>76</v>
      </c>
      <c r="R16" s="7">
        <v>3.5</v>
      </c>
      <c r="S16" s="7">
        <v>81</v>
      </c>
      <c r="T16" s="7">
        <v>4</v>
      </c>
      <c r="U16" s="7">
        <v>76</v>
      </c>
      <c r="V16" s="7">
        <v>3.5</v>
      </c>
      <c r="W16" s="7">
        <v>76</v>
      </c>
      <c r="X16" s="7">
        <v>3.5</v>
      </c>
      <c r="Y16" s="7">
        <v>78</v>
      </c>
      <c r="Z16" s="7">
        <v>3.5</v>
      </c>
      <c r="AA16" s="9">
        <f t="shared" si="0"/>
        <v>3.1153846153846154</v>
      </c>
    </row>
    <row r="17" spans="1:27" ht="19.5" customHeight="1" x14ac:dyDescent="0.25">
      <c r="A17" s="7">
        <v>11</v>
      </c>
      <c r="B17" s="21" t="s">
        <v>75</v>
      </c>
      <c r="C17" s="7">
        <v>59</v>
      </c>
      <c r="D17" s="7">
        <v>1.5</v>
      </c>
      <c r="E17" s="7">
        <v>55</v>
      </c>
      <c r="F17" s="7">
        <v>1.5</v>
      </c>
      <c r="G17" s="7">
        <v>56</v>
      </c>
      <c r="H17" s="7">
        <v>1.5</v>
      </c>
      <c r="I17" s="7">
        <v>54</v>
      </c>
      <c r="J17" s="7">
        <v>1</v>
      </c>
      <c r="K17" s="7">
        <v>55</v>
      </c>
      <c r="L17" s="7">
        <v>1.5</v>
      </c>
      <c r="M17" s="7">
        <v>70</v>
      </c>
      <c r="N17" s="7">
        <v>3</v>
      </c>
      <c r="O17" s="7">
        <v>61</v>
      </c>
      <c r="P17" s="7">
        <v>2</v>
      </c>
      <c r="Q17" s="7">
        <v>67</v>
      </c>
      <c r="R17" s="7">
        <v>2.5</v>
      </c>
      <c r="S17" s="7">
        <v>50</v>
      </c>
      <c r="T17" s="7">
        <v>1</v>
      </c>
      <c r="U17" s="7">
        <v>55</v>
      </c>
      <c r="V17" s="7">
        <v>1.5</v>
      </c>
      <c r="W17" s="7">
        <v>52</v>
      </c>
      <c r="X17" s="7">
        <v>1</v>
      </c>
      <c r="Y17" s="7">
        <v>59</v>
      </c>
      <c r="Z17" s="7">
        <v>1.5</v>
      </c>
      <c r="AA17" s="9">
        <f t="shared" si="0"/>
        <v>1.5961538461538463</v>
      </c>
    </row>
    <row r="18" spans="1:27" ht="22.5" customHeight="1" x14ac:dyDescent="0.3">
      <c r="A18" s="29" t="s">
        <v>29</v>
      </c>
      <c r="B18" s="39"/>
      <c r="C18" s="7">
        <f>SUM(C7:C17)</f>
        <v>715</v>
      </c>
      <c r="D18" s="10"/>
      <c r="E18" s="7">
        <f>SUM(E7:E17)</f>
        <v>699</v>
      </c>
      <c r="F18" s="10"/>
      <c r="G18" s="7">
        <f>SUM(G7:G17)</f>
        <v>702</v>
      </c>
      <c r="H18" s="10"/>
      <c r="I18" s="7">
        <f>SUM(I7:I17)</f>
        <v>770</v>
      </c>
      <c r="J18" s="10"/>
      <c r="K18" s="7">
        <f>SUM(K7:K17)</f>
        <v>689</v>
      </c>
      <c r="L18" s="10"/>
      <c r="M18" s="7">
        <f>SUM(M7:M17)</f>
        <v>846</v>
      </c>
      <c r="N18" s="10"/>
      <c r="O18" s="7">
        <f>SUM(O7:O17)</f>
        <v>741</v>
      </c>
      <c r="P18" s="10"/>
      <c r="Q18" s="7">
        <f>SUM(Q7:Q17)</f>
        <v>795</v>
      </c>
      <c r="R18" s="10"/>
      <c r="S18" s="7">
        <f>SUM(S7:S17)</f>
        <v>715</v>
      </c>
      <c r="T18" s="10"/>
      <c r="U18" s="7">
        <f>SUM(U7:U17)</f>
        <v>708</v>
      </c>
      <c r="V18" s="10"/>
      <c r="W18" s="7">
        <f>SUM(W7:W17)</f>
        <v>724</v>
      </c>
      <c r="X18" s="10"/>
      <c r="Y18" s="7">
        <f>SUM(Y7:Y17)</f>
        <v>734</v>
      </c>
      <c r="Z18" s="10"/>
      <c r="AA18" s="10"/>
    </row>
    <row r="19" spans="1:27" ht="22.5" customHeight="1" x14ac:dyDescent="0.3">
      <c r="A19" s="29" t="s">
        <v>30</v>
      </c>
      <c r="B19" s="39"/>
      <c r="C19" s="10"/>
      <c r="D19" s="9">
        <f>C18/11</f>
        <v>65</v>
      </c>
      <c r="E19" s="10"/>
      <c r="F19" s="9">
        <f>E18/11</f>
        <v>63.545454545454547</v>
      </c>
      <c r="G19" s="10"/>
      <c r="H19" s="9">
        <f>G18/11</f>
        <v>63.81818181818182</v>
      </c>
      <c r="I19" s="10"/>
      <c r="J19" s="9">
        <f>I18/11</f>
        <v>70</v>
      </c>
      <c r="K19" s="10"/>
      <c r="L19" s="9">
        <f>K18/11</f>
        <v>62.636363636363633</v>
      </c>
      <c r="M19" s="10"/>
      <c r="N19" s="9">
        <f>M18/11</f>
        <v>76.909090909090907</v>
      </c>
      <c r="O19" s="10"/>
      <c r="P19" s="9">
        <f>O18/11</f>
        <v>67.36363636363636</v>
      </c>
      <c r="Q19" s="10"/>
      <c r="R19" s="9">
        <f>Q18/11</f>
        <v>72.272727272727266</v>
      </c>
      <c r="S19" s="10"/>
      <c r="T19" s="9">
        <f>S18/11</f>
        <v>65</v>
      </c>
      <c r="U19" s="10"/>
      <c r="V19" s="9">
        <f>U18/11</f>
        <v>64.36363636363636</v>
      </c>
      <c r="W19" s="10"/>
      <c r="X19" s="9">
        <f>W18/11</f>
        <v>65.818181818181813</v>
      </c>
      <c r="Y19" s="10"/>
      <c r="Z19" s="9">
        <f>Y18/11</f>
        <v>66.727272727272734</v>
      </c>
      <c r="AA19" s="10"/>
    </row>
  </sheetData>
  <mergeCells count="44">
    <mergeCell ref="Y4:Y5"/>
    <mergeCell ref="Z4:Z5"/>
    <mergeCell ref="A6:B6"/>
    <mergeCell ref="A3:A5"/>
    <mergeCell ref="B3:B5"/>
    <mergeCell ref="T4:T5"/>
    <mergeCell ref="U4:U5"/>
    <mergeCell ref="V4:V5"/>
    <mergeCell ref="W4:W5"/>
    <mergeCell ref="X4:X5"/>
    <mergeCell ref="O4:O5"/>
    <mergeCell ref="P4:P5"/>
    <mergeCell ref="Q4:Q5"/>
    <mergeCell ref="R4:R5"/>
    <mergeCell ref="S4:S5"/>
    <mergeCell ref="I3:J3"/>
    <mergeCell ref="K3:L3"/>
    <mergeCell ref="M3:N3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18:B18"/>
    <mergeCell ref="A19:B19"/>
    <mergeCell ref="AA3:AA5"/>
    <mergeCell ref="A1:Z1"/>
    <mergeCell ref="A2:Z2"/>
    <mergeCell ref="C4:C5"/>
    <mergeCell ref="D4:D5"/>
    <mergeCell ref="O3:P3"/>
    <mergeCell ref="Q3:R3"/>
    <mergeCell ref="S3:T3"/>
    <mergeCell ref="U3:V3"/>
    <mergeCell ref="W3:X3"/>
    <mergeCell ref="Y3:Z3"/>
    <mergeCell ref="C3:D3"/>
    <mergeCell ref="E3:F3"/>
    <mergeCell ref="G3:H3"/>
  </mergeCells>
  <pageMargins left="1.9684999999999999" right="0.19685" top="0.78740200000000005" bottom="0.35433100000000001" header="0.31496099999999999" footer="0.31496099999999999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CP</vt:lpstr>
      <vt:lpstr>CE1</vt:lpstr>
      <vt:lpstr>CE2</vt:lpstr>
      <vt:lpstr>CM1</vt:lpstr>
      <vt:lpstr>CM2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PROPRIETAIRE</cp:lastModifiedBy>
  <dcterms:modified xsi:type="dcterms:W3CDTF">2019-11-15T19:53:23Z</dcterms:modified>
</cp:coreProperties>
</file>