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15" windowHeight="1207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F15" i="1" l="1"/>
  <c r="F9" i="1"/>
  <c r="F6" i="1"/>
  <c r="E16" i="1"/>
  <c r="E5" i="1"/>
  <c r="E6" i="1"/>
  <c r="E7" i="1"/>
  <c r="E8" i="1"/>
  <c r="E9" i="1"/>
  <c r="E10" i="1"/>
  <c r="E11" i="1"/>
  <c r="E12" i="1"/>
  <c r="E13" i="1"/>
  <c r="E14" i="1"/>
  <c r="E15" i="1"/>
  <c r="E4" i="1"/>
  <c r="D16" i="1"/>
  <c r="D5" i="1"/>
  <c r="D6" i="1"/>
  <c r="D7" i="1"/>
  <c r="D8" i="1"/>
  <c r="D9" i="1"/>
  <c r="D10" i="1"/>
  <c r="D11" i="1"/>
  <c r="D12" i="1"/>
  <c r="D13" i="1"/>
  <c r="D14" i="1"/>
  <c r="D15" i="1"/>
  <c r="D4" i="1"/>
  <c r="C16" i="1"/>
  <c r="C5" i="1"/>
  <c r="C6" i="1"/>
  <c r="C7" i="1"/>
  <c r="C8" i="1"/>
  <c r="C9" i="1"/>
  <c r="C10" i="1"/>
  <c r="C11" i="1"/>
  <c r="C12" i="1"/>
  <c r="C13" i="1"/>
  <c r="C14" i="1"/>
  <c r="C15" i="1"/>
  <c r="C4" i="1"/>
  <c r="B16" i="1"/>
</calcChain>
</file>

<file path=xl/sharedStrings.xml><?xml version="1.0" encoding="utf-8"?>
<sst xmlns="http://schemas.openxmlformats.org/spreadsheetml/2006/main" count="18" uniqueCount="18">
  <si>
    <t>Budget travaux de construction du dispensaire à Tsarahasina</t>
  </si>
  <si>
    <t>Désignation</t>
  </si>
  <si>
    <t>Montant HT en €</t>
  </si>
  <si>
    <t>Montant HT en devise locale</t>
  </si>
  <si>
    <t>TVA</t>
  </si>
  <si>
    <t>Montant TTC en €</t>
  </si>
  <si>
    <t>Travaux préparatoires</t>
  </si>
  <si>
    <t>Terrassement</t>
  </si>
  <si>
    <t>Ouvrages en infrastructure</t>
  </si>
  <si>
    <t>Ouvrages en superstructure</t>
  </si>
  <si>
    <t>Maçonnerie et ravalement</t>
  </si>
  <si>
    <t>Charpente couverture et plafonnage</t>
  </si>
  <si>
    <t>Menuiserie bois - métallique</t>
  </si>
  <si>
    <t>Peintures</t>
  </si>
  <si>
    <t>Electricité</t>
  </si>
  <si>
    <t>Plomberie et appareils sanitaires</t>
  </si>
  <si>
    <t>Assainissement</t>
  </si>
  <si>
    <t>Bancs en maçonnerie ou en béton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</si>
</sst>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#,##0\ _€"/>
    <numFmt numFmtId="167" formatCode="#,##0\ _€;[Red]#,##0\ _€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  <xf numFmtId="0" fontId="0" fillId="2" borderId="0" xfId="0" applyFill="1"/>
    <xf numFmtId="0" fontId="0" fillId="3" borderId="0" xfId="0" applyFill="1"/>
    <xf numFmtId="165" fontId="0" fillId="4" borderId="0" xfId="0" applyNumberFormat="1" applyFill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6" sqref="G6"/>
    </sheetView>
  </sheetViews>
  <sheetFormatPr baseColWidth="10" defaultRowHeight="15" x14ac:dyDescent="0.25"/>
  <cols>
    <col min="1" max="1" width="36.85546875" customWidth="1"/>
    <col min="2" max="2" width="26.85546875" customWidth="1"/>
    <col min="3" max="3" width="17" customWidth="1"/>
    <col min="5" max="5" width="17.8554687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3" spans="1:6" x14ac:dyDescent="0.25">
      <c r="A3" t="s">
        <v>1</v>
      </c>
      <c r="B3" t="s">
        <v>3</v>
      </c>
      <c r="C3" t="s">
        <v>2</v>
      </c>
      <c r="D3" t="s">
        <v>4</v>
      </c>
      <c r="E3" t="s">
        <v>5</v>
      </c>
    </row>
    <row r="4" spans="1:6" x14ac:dyDescent="0.25">
      <c r="A4" s="6" t="s">
        <v>6</v>
      </c>
      <c r="B4" s="1">
        <v>4670000</v>
      </c>
      <c r="C4" s="2">
        <f>B4/3000</f>
        <v>1556.6666666666667</v>
      </c>
      <c r="D4" s="3">
        <f>C4*0.2</f>
        <v>311.33333333333337</v>
      </c>
      <c r="E4" s="4">
        <f>SUM(C4,D4)</f>
        <v>1868</v>
      </c>
    </row>
    <row r="5" spans="1:6" x14ac:dyDescent="0.25">
      <c r="A5" s="6" t="s">
        <v>7</v>
      </c>
      <c r="B5" s="1">
        <v>1684487.93</v>
      </c>
      <c r="C5" s="2">
        <f t="shared" ref="C5:C15" si="0">B5/3000</f>
        <v>561.49597666666659</v>
      </c>
      <c r="D5" s="3">
        <f t="shared" ref="D5:D15" si="1">C5*0.2</f>
        <v>112.29919533333333</v>
      </c>
      <c r="E5" s="4">
        <f t="shared" ref="E5:E15" si="2">SUM(C5,D5)</f>
        <v>673.79517199999987</v>
      </c>
    </row>
    <row r="6" spans="1:6" x14ac:dyDescent="0.25">
      <c r="A6" s="6" t="s">
        <v>8</v>
      </c>
      <c r="B6" s="1">
        <v>53123426.43</v>
      </c>
      <c r="C6" s="2">
        <f t="shared" si="0"/>
        <v>17707.808809999999</v>
      </c>
      <c r="D6" s="3">
        <f t="shared" si="1"/>
        <v>3541.5617619999998</v>
      </c>
      <c r="E6" s="4">
        <f t="shared" si="2"/>
        <v>21249.370572</v>
      </c>
      <c r="F6" s="4">
        <f>SUM(E4:E6)</f>
        <v>23791.165743999998</v>
      </c>
    </row>
    <row r="7" spans="1:6" x14ac:dyDescent="0.25">
      <c r="A7" s="7" t="s">
        <v>9</v>
      </c>
      <c r="B7" s="1">
        <v>19656751.579999998</v>
      </c>
      <c r="C7" s="2">
        <f t="shared" si="0"/>
        <v>6552.2505266666658</v>
      </c>
      <c r="D7" s="3">
        <f t="shared" si="1"/>
        <v>1310.4501053333333</v>
      </c>
      <c r="E7" s="5">
        <f t="shared" si="2"/>
        <v>7862.7006319999991</v>
      </c>
    </row>
    <row r="8" spans="1:6" x14ac:dyDescent="0.25">
      <c r="A8" s="7" t="s">
        <v>10</v>
      </c>
      <c r="B8" s="1">
        <v>24055177.629999999</v>
      </c>
      <c r="C8" s="2">
        <f t="shared" si="0"/>
        <v>8018.3925433333334</v>
      </c>
      <c r="D8" s="3">
        <f t="shared" si="1"/>
        <v>1603.6785086666669</v>
      </c>
      <c r="E8" s="5">
        <f t="shared" si="2"/>
        <v>9622.0710519999993</v>
      </c>
    </row>
    <row r="9" spans="1:6" x14ac:dyDescent="0.25">
      <c r="A9" s="7" t="s">
        <v>11</v>
      </c>
      <c r="B9" s="1">
        <v>33512084.309999999</v>
      </c>
      <c r="C9" s="2">
        <f t="shared" si="0"/>
        <v>11170.69477</v>
      </c>
      <c r="D9" s="3">
        <f t="shared" si="1"/>
        <v>2234.138954</v>
      </c>
      <c r="E9" s="5">
        <f t="shared" si="2"/>
        <v>13404.833724</v>
      </c>
      <c r="F9" s="5">
        <f>SUM(E7:E9)</f>
        <v>30889.605407999999</v>
      </c>
    </row>
    <row r="10" spans="1:6" x14ac:dyDescent="0.25">
      <c r="A10" s="9" t="s">
        <v>12</v>
      </c>
      <c r="B10" s="1">
        <v>12179960</v>
      </c>
      <c r="C10" s="2">
        <f t="shared" si="0"/>
        <v>4059.9866666666667</v>
      </c>
      <c r="D10" s="3">
        <f t="shared" si="1"/>
        <v>811.99733333333336</v>
      </c>
      <c r="E10" s="8">
        <f t="shared" si="2"/>
        <v>4871.9840000000004</v>
      </c>
    </row>
    <row r="11" spans="1:6" x14ac:dyDescent="0.25">
      <c r="A11" s="9" t="s">
        <v>13</v>
      </c>
      <c r="B11" s="1">
        <v>8385921.5700000003</v>
      </c>
      <c r="C11" s="2">
        <f t="shared" si="0"/>
        <v>2795.30719</v>
      </c>
      <c r="D11" s="3">
        <f t="shared" si="1"/>
        <v>559.06143800000007</v>
      </c>
      <c r="E11" s="8">
        <f t="shared" si="2"/>
        <v>3354.3686280000002</v>
      </c>
    </row>
    <row r="12" spans="1:6" x14ac:dyDescent="0.25">
      <c r="A12" s="9" t="s">
        <v>14</v>
      </c>
      <c r="B12" s="1">
        <v>2869100</v>
      </c>
      <c r="C12" s="2">
        <f t="shared" si="0"/>
        <v>956.36666666666667</v>
      </c>
      <c r="D12" s="3">
        <f t="shared" si="1"/>
        <v>191.27333333333334</v>
      </c>
      <c r="E12" s="8">
        <f t="shared" si="2"/>
        <v>1147.6400000000001</v>
      </c>
    </row>
    <row r="13" spans="1:6" x14ac:dyDescent="0.25">
      <c r="A13" s="9" t="s">
        <v>15</v>
      </c>
      <c r="B13" s="1">
        <v>4955100</v>
      </c>
      <c r="C13" s="2">
        <f t="shared" si="0"/>
        <v>1651.7</v>
      </c>
      <c r="D13" s="3">
        <f t="shared" si="1"/>
        <v>330.34000000000003</v>
      </c>
      <c r="E13" s="8">
        <f t="shared" si="2"/>
        <v>1982.04</v>
      </c>
    </row>
    <row r="14" spans="1:6" x14ac:dyDescent="0.25">
      <c r="A14" s="9" t="s">
        <v>16</v>
      </c>
      <c r="B14" s="1">
        <v>8518981.2699999996</v>
      </c>
      <c r="C14" s="2">
        <f t="shared" si="0"/>
        <v>2839.6604233333333</v>
      </c>
      <c r="D14" s="3">
        <f t="shared" si="1"/>
        <v>567.9320846666667</v>
      </c>
      <c r="E14" s="8">
        <f t="shared" si="2"/>
        <v>3407.5925079999997</v>
      </c>
    </row>
    <row r="15" spans="1:6" x14ac:dyDescent="0.25">
      <c r="A15" s="9" t="s">
        <v>17</v>
      </c>
      <c r="B15" s="1">
        <v>1470527.78</v>
      </c>
      <c r="C15" s="2">
        <f t="shared" si="0"/>
        <v>490.17592666666667</v>
      </c>
      <c r="D15" s="3">
        <f t="shared" si="1"/>
        <v>98.035185333333345</v>
      </c>
      <c r="E15" s="8">
        <f t="shared" si="2"/>
        <v>588.21111199999996</v>
      </c>
      <c r="F15" s="8">
        <f>SUM(E10:E15)</f>
        <v>15351.836248</v>
      </c>
    </row>
    <row r="16" spans="1:6" x14ac:dyDescent="0.25">
      <c r="B16" s="1">
        <f>SUM(B4:B15)</f>
        <v>175081518.5</v>
      </c>
      <c r="C16" s="2">
        <f>SUM(C4:C15)</f>
        <v>58360.506166666659</v>
      </c>
      <c r="D16" s="2">
        <f>SUM(D4:D15)</f>
        <v>11672.101233333333</v>
      </c>
      <c r="E16" s="2">
        <f>SUM(E4:E15)</f>
        <v>70032.607399999994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Secours Catholique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CHENEBEAU Marie-Helene</dc:creator>
  <cp:lastModifiedBy>CHENEBEAU Marie-Helene</cp:lastModifiedBy>
  <dcterms:created xsi:type="dcterms:W3CDTF">2015-03-03T10:11:10Z</dcterms:created>
  <dcterms:modified xsi:type="dcterms:W3CDTF">2015-03-03T10:44:31Z</dcterms:modified>
</cp:coreProperties>
</file>