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checkCompatibility="1" autoCompressPictures="0"/>
  <bookViews>
    <workbookView xWindow="480" yWindow="300" windowWidth="22300" windowHeight="15080"/>
  </bookViews>
  <sheets>
    <sheet name="dispensaire" sheetId="2" r:id="rId1"/>
  </sheets>
  <definedNames>
    <definedName name="_xlnm._FilterDatabase" localSheetId="0" hidden="1">dispensaire!$A$1:$J$180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2" l="1"/>
  <c r="F11" i="2"/>
  <c r="G11" i="2"/>
  <c r="F55" i="2"/>
  <c r="G55" i="2"/>
  <c r="F56" i="2"/>
  <c r="G56" i="2"/>
  <c r="F57" i="2"/>
  <c r="G57" i="2"/>
  <c r="F86" i="2"/>
  <c r="G86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31" i="2"/>
  <c r="G31" i="2"/>
  <c r="F21" i="2"/>
  <c r="G21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54" i="2"/>
  <c r="G54" i="2"/>
  <c r="F169" i="2"/>
  <c r="G169" i="2"/>
  <c r="F168" i="2"/>
  <c r="G168" i="2"/>
  <c r="F127" i="2"/>
  <c r="G127" i="2"/>
  <c r="F126" i="2"/>
  <c r="G126" i="2"/>
  <c r="F125" i="2"/>
  <c r="G125" i="2"/>
  <c r="F124" i="2"/>
  <c r="G124" i="2"/>
  <c r="F123" i="2"/>
  <c r="G123" i="2"/>
  <c r="F122" i="2"/>
  <c r="G122" i="2"/>
  <c r="F115" i="2"/>
  <c r="G115" i="2"/>
  <c r="F114" i="2"/>
  <c r="G114" i="2"/>
  <c r="F113" i="2"/>
  <c r="G113" i="2"/>
  <c r="F112" i="2"/>
  <c r="G112" i="2"/>
  <c r="F111" i="2"/>
  <c r="G111" i="2"/>
  <c r="F110" i="2"/>
  <c r="G110" i="2"/>
  <c r="F109" i="2"/>
  <c r="G109" i="2"/>
  <c r="F108" i="2"/>
  <c r="G108" i="2"/>
  <c r="F107" i="2"/>
  <c r="G107" i="2"/>
  <c r="F106" i="2"/>
  <c r="G106" i="2"/>
  <c r="F105" i="2"/>
  <c r="G105" i="2"/>
  <c r="F104" i="2"/>
  <c r="G104" i="2"/>
  <c r="F95" i="2"/>
  <c r="G95" i="2"/>
  <c r="F94" i="2"/>
  <c r="G94" i="2"/>
  <c r="F93" i="2"/>
  <c r="G93" i="2"/>
  <c r="F92" i="2"/>
  <c r="G92" i="2"/>
  <c r="F91" i="2"/>
  <c r="G91" i="2"/>
  <c r="F90" i="2"/>
  <c r="G90" i="2"/>
  <c r="F89" i="2"/>
  <c r="G89" i="2"/>
  <c r="F88" i="2"/>
  <c r="G88" i="2"/>
  <c r="F84" i="2"/>
  <c r="G84" i="2"/>
  <c r="F64" i="2"/>
  <c r="G64" i="2"/>
  <c r="F63" i="2"/>
  <c r="G63" i="2"/>
  <c r="F62" i="2"/>
  <c r="G62" i="2"/>
  <c r="F61" i="2"/>
  <c r="G61" i="2"/>
  <c r="F60" i="2"/>
  <c r="G60" i="2"/>
  <c r="F59" i="2"/>
  <c r="G59" i="2"/>
  <c r="F58" i="2"/>
  <c r="G58" i="2"/>
  <c r="F52" i="2"/>
  <c r="G52" i="2"/>
  <c r="F53" i="2"/>
  <c r="G53" i="2"/>
  <c r="F44" i="2"/>
  <c r="G44" i="2"/>
  <c r="G35" i="2"/>
  <c r="F36" i="2"/>
  <c r="G36" i="2"/>
  <c r="F37" i="2"/>
  <c r="G37" i="2"/>
  <c r="F38" i="2"/>
  <c r="G38" i="2"/>
  <c r="F34" i="2"/>
  <c r="G34" i="2"/>
  <c r="F33" i="2"/>
  <c r="G33" i="2"/>
  <c r="F18" i="2"/>
  <c r="G18" i="2"/>
  <c r="F19" i="2"/>
  <c r="G19" i="2"/>
  <c r="F17" i="2"/>
  <c r="G17" i="2"/>
  <c r="F16" i="2"/>
  <c r="G16" i="2"/>
  <c r="F15" i="2"/>
  <c r="G15" i="2"/>
  <c r="F14" i="2"/>
  <c r="G14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2" i="2"/>
  <c r="G12" i="2"/>
  <c r="F13" i="2"/>
  <c r="G13" i="2"/>
  <c r="F20" i="2"/>
  <c r="G20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F30" i="2"/>
  <c r="G30" i="2"/>
  <c r="F32" i="2"/>
  <c r="G32" i="2"/>
  <c r="F39" i="2"/>
  <c r="G39" i="2"/>
  <c r="F40" i="2"/>
  <c r="G40" i="2"/>
  <c r="F41" i="2"/>
  <c r="G41" i="2"/>
  <c r="F42" i="2"/>
  <c r="G42" i="2"/>
  <c r="G43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65" i="2"/>
  <c r="G65" i="2"/>
  <c r="F66" i="2"/>
  <c r="F67" i="2"/>
  <c r="G67" i="2"/>
  <c r="F85" i="2"/>
  <c r="G85" i="2"/>
  <c r="F87" i="2"/>
  <c r="G87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8" i="2"/>
  <c r="G128" i="2"/>
  <c r="F129" i="2"/>
  <c r="G129" i="2"/>
  <c r="F130" i="2"/>
  <c r="G130" i="2"/>
  <c r="F165" i="2"/>
  <c r="G165" i="2"/>
  <c r="F166" i="2"/>
  <c r="G166" i="2"/>
  <c r="F167" i="2"/>
  <c r="G167" i="2"/>
  <c r="F171" i="2"/>
  <c r="G171" i="2"/>
  <c r="F172" i="2"/>
  <c r="G172" i="2"/>
  <c r="F173" i="2"/>
  <c r="G173" i="2"/>
  <c r="F174" i="2"/>
  <c r="G174" i="2"/>
  <c r="F176" i="2"/>
  <c r="G176" i="2"/>
  <c r="F177" i="2"/>
  <c r="G177" i="2"/>
  <c r="F178" i="2"/>
  <c r="G178" i="2"/>
  <c r="F179" i="2"/>
  <c r="G179" i="2"/>
  <c r="F180" i="2"/>
  <c r="G180" i="2"/>
  <c r="G2" i="2"/>
</calcChain>
</file>

<file path=xl/comments1.xml><?xml version="1.0" encoding="utf-8"?>
<comments xmlns="http://schemas.openxmlformats.org/spreadsheetml/2006/main">
  <authors>
    <author>Auteur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600 Ar/bidon, 50 bidon/m3, 30.000 Ar/m3  6m3/camion</t>
        </r>
      </text>
    </comment>
    <comment ref="B17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ciment 3000/sac fer 1000, planche 1000, </t>
        </r>
      </text>
    </comment>
  </commentList>
</comments>
</file>

<file path=xl/sharedStrings.xml><?xml version="1.0" encoding="utf-8"?>
<sst xmlns="http://schemas.openxmlformats.org/spreadsheetml/2006/main" count="604" uniqueCount="201">
  <si>
    <t>MACONNERIE</t>
  </si>
  <si>
    <t>QUANTITE</t>
  </si>
  <si>
    <t>UNITE</t>
  </si>
  <si>
    <t>sac</t>
  </si>
  <si>
    <t>camion (5m3)</t>
  </si>
  <si>
    <t>Sac de ciment</t>
  </si>
  <si>
    <t>Sable</t>
  </si>
  <si>
    <t>Gravillon</t>
  </si>
  <si>
    <t>Moellons</t>
  </si>
  <si>
    <t>Herissonage</t>
  </si>
  <si>
    <t>Briques</t>
  </si>
  <si>
    <t>pièce</t>
  </si>
  <si>
    <t>Bois ronds</t>
  </si>
  <si>
    <t>Planches sapin (4mx0,14)</t>
  </si>
  <si>
    <t>Fer 6</t>
  </si>
  <si>
    <t>Fer 8</t>
  </si>
  <si>
    <t>Fer 10</t>
  </si>
  <si>
    <t>Fer 12</t>
  </si>
  <si>
    <t>MATERIEL</t>
  </si>
  <si>
    <t>Lames de scie</t>
  </si>
  <si>
    <t>Pointes 50x17</t>
  </si>
  <si>
    <t>Pointes 70x17</t>
  </si>
  <si>
    <t>Pointes 100x17</t>
  </si>
  <si>
    <t>Fil recuit</t>
  </si>
  <si>
    <t>Corde nylon</t>
  </si>
  <si>
    <t>Mètres</t>
  </si>
  <si>
    <t>Pelles</t>
  </si>
  <si>
    <t>Baguettes soudures</t>
  </si>
  <si>
    <t>/paquet</t>
  </si>
  <si>
    <t>MAIN D'ŒUVRE</t>
  </si>
  <si>
    <t>Installation de chantier</t>
  </si>
  <si>
    <t>Terrassement</t>
  </si>
  <si>
    <t>Ouvrage en infrastructure</t>
  </si>
  <si>
    <t>Ouvrage en superstructure</t>
  </si>
  <si>
    <t>Maçonnerie et ravalement</t>
  </si>
  <si>
    <t>Déplacement et nourriture</t>
  </si>
  <si>
    <t>Madriers 4m et 4, 50m</t>
  </si>
  <si>
    <t>Madriers 5m</t>
  </si>
  <si>
    <t>Dressage madriers</t>
  </si>
  <si>
    <t>Bois carrés (4m)</t>
  </si>
  <si>
    <t>Rondelles goudron</t>
  </si>
  <si>
    <t>sachet</t>
  </si>
  <si>
    <t>MENUISERIE</t>
  </si>
  <si>
    <t>Volets</t>
  </si>
  <si>
    <t>Portes</t>
  </si>
  <si>
    <t>Meuble pharmacie</t>
  </si>
  <si>
    <t>FERRONNERIE</t>
  </si>
  <si>
    <t>Cadres portes</t>
  </si>
  <si>
    <t>PEINTURE</t>
  </si>
  <si>
    <t>Chaux</t>
  </si>
  <si>
    <t>Sel</t>
  </si>
  <si>
    <t>Apprêt peinture mur 20 kg</t>
  </si>
  <si>
    <t>Peinture blanche</t>
  </si>
  <si>
    <t>Essence</t>
  </si>
  <si>
    <t>Main d'œuvre</t>
  </si>
  <si>
    <t>pot</t>
  </si>
  <si>
    <t>litre</t>
  </si>
  <si>
    <t>m²</t>
  </si>
  <si>
    <t>ELECTRICITE</t>
  </si>
  <si>
    <t>Câble électrique 2x1,5mm</t>
  </si>
  <si>
    <t>Boîtes dérivation</t>
  </si>
  <si>
    <t>/jour</t>
  </si>
  <si>
    <t>Prises</t>
  </si>
  <si>
    <t>Chaises</t>
  </si>
  <si>
    <t>Tables</t>
  </si>
  <si>
    <t>Panneaux solaires</t>
  </si>
  <si>
    <t>Batteries</t>
  </si>
  <si>
    <t>Onduleur</t>
  </si>
  <si>
    <t>Verrous pistolet de 12</t>
  </si>
  <si>
    <t>Paumelles 110</t>
  </si>
  <si>
    <t>Verrous honest 330</t>
  </si>
  <si>
    <t>100 m</t>
  </si>
  <si>
    <t>Câble électrique 2x2,5mm</t>
  </si>
  <si>
    <t>Int v et v oteo mtc</t>
  </si>
  <si>
    <t>Attaches clip 7 mm (boîtes 100)</t>
  </si>
  <si>
    <t>boîte</t>
  </si>
  <si>
    <t>Attaches clip 8mm (boîtes 100)</t>
  </si>
  <si>
    <t>PLOMBERIE</t>
  </si>
  <si>
    <t>WC horizontal</t>
  </si>
  <si>
    <t>Lavabo blanc</t>
  </si>
  <si>
    <t>porte PQ</t>
  </si>
  <si>
    <t>Fixation WC</t>
  </si>
  <si>
    <t>DIVERS</t>
  </si>
  <si>
    <t>Tôles 5m</t>
  </si>
  <si>
    <t>KU BOTA</t>
  </si>
  <si>
    <t>TRANSPORT</t>
  </si>
  <si>
    <t>Tarjettes</t>
  </si>
  <si>
    <t>Tuyau PVC</t>
  </si>
  <si>
    <t>Faîtière, tirefond, cavalier, pontet</t>
  </si>
  <si>
    <t>Rouleau</t>
  </si>
  <si>
    <t>CATEGORIE</t>
  </si>
  <si>
    <t>CHARPENTE</t>
  </si>
  <si>
    <t>N° FACTURE</t>
  </si>
  <si>
    <t>FOURNISSEUR</t>
  </si>
  <si>
    <t>QS</t>
  </si>
  <si>
    <t>PU HT</t>
  </si>
  <si>
    <t>TOTAL HT</t>
  </si>
  <si>
    <t>TOTAL TTC</t>
  </si>
  <si>
    <t>ARTICLES</t>
  </si>
  <si>
    <t>DATE</t>
  </si>
  <si>
    <t>Placard</t>
  </si>
  <si>
    <t>Cadres fenêtre</t>
  </si>
  <si>
    <t>Ampoules</t>
  </si>
  <si>
    <t>unité</t>
  </si>
  <si>
    <t>douilles</t>
  </si>
  <si>
    <t>bobine 5 kg</t>
  </si>
  <si>
    <t>5 kg</t>
  </si>
  <si>
    <t>boîte 5 kg</t>
  </si>
  <si>
    <t>Pointes 40x14</t>
  </si>
  <si>
    <t>Volige</t>
  </si>
  <si>
    <t>solives</t>
  </si>
  <si>
    <t>pannes</t>
  </si>
  <si>
    <t>AKORA</t>
  </si>
  <si>
    <t>CIMENT + FER + FIL RECUIT + POINTES + PLANCHES</t>
  </si>
  <si>
    <t>PATRICE</t>
  </si>
  <si>
    <t>19/16/2015</t>
  </si>
  <si>
    <t>SOUDEUR TSARAHASINA</t>
  </si>
  <si>
    <t>Disque disqueuse</t>
  </si>
  <si>
    <t>Ciseau menuisier 25mm</t>
  </si>
  <si>
    <t>Tareaud et filier</t>
  </si>
  <si>
    <t>Forêt 4mm</t>
  </si>
  <si>
    <t>Forêt 5mm</t>
  </si>
  <si>
    <t>Forêt 12 mm</t>
  </si>
  <si>
    <t>pinceau 50</t>
  </si>
  <si>
    <t>Pinceau 75</t>
  </si>
  <si>
    <t>Boulon 8x80</t>
  </si>
  <si>
    <t>Boulon 8x20</t>
  </si>
  <si>
    <t>Poignet</t>
  </si>
  <si>
    <t>Pointes 50x16</t>
  </si>
  <si>
    <t>Vis 4x25</t>
  </si>
  <si>
    <t>Teinte colorite jaune</t>
  </si>
  <si>
    <t>pot 25kg</t>
  </si>
  <si>
    <t>Peinture rouge basque 25kg</t>
  </si>
  <si>
    <t>Colle à bois</t>
  </si>
  <si>
    <t>pot 5kg</t>
  </si>
  <si>
    <t>Bonhomme bloc volet</t>
  </si>
  <si>
    <t>Peinture bitume</t>
  </si>
  <si>
    <t>Loqueteaux magnétiques</t>
  </si>
  <si>
    <t>CARRELAGE</t>
  </si>
  <si>
    <t>Carreaux 29,4x29,4</t>
  </si>
  <si>
    <t>paquet de 12</t>
  </si>
  <si>
    <t>Carreaux blanc 15x15</t>
  </si>
  <si>
    <t>paquet de 44</t>
  </si>
  <si>
    <t>Carreaux de 30x60</t>
  </si>
  <si>
    <t>paquet de 6</t>
  </si>
  <si>
    <t>Mr DA</t>
  </si>
  <si>
    <t>Interrupteur</t>
  </si>
  <si>
    <t>Barette domino</t>
  </si>
  <si>
    <t>paquet</t>
  </si>
  <si>
    <t>50m</t>
  </si>
  <si>
    <t>Evier</t>
  </si>
  <si>
    <t>Tuyau PVC 25</t>
  </si>
  <si>
    <t>Tuyau pvc 20</t>
  </si>
  <si>
    <t>Coude 25*90</t>
  </si>
  <si>
    <t>Tes</t>
  </si>
  <si>
    <t>Réduction PPR 25*20</t>
  </si>
  <si>
    <t>Coudes 20*10</t>
  </si>
  <si>
    <t>Tes 20</t>
  </si>
  <si>
    <t>Manchons 20</t>
  </si>
  <si>
    <t>Manchons 25</t>
  </si>
  <si>
    <t>Embout fileté</t>
  </si>
  <si>
    <t>embout tarodé</t>
  </si>
  <si>
    <t>Coude 20*1/2</t>
  </si>
  <si>
    <t>Flexible oscar 40</t>
  </si>
  <si>
    <t>Flexible chrome 40</t>
  </si>
  <si>
    <t>Mamelon 15*21</t>
  </si>
  <si>
    <t>Collier atlas 20</t>
  </si>
  <si>
    <t>Collier atlas 25</t>
  </si>
  <si>
    <t>Vanne Italie 20/27</t>
  </si>
  <si>
    <t>Raccord union 20</t>
  </si>
  <si>
    <t>raccord union 25</t>
  </si>
  <si>
    <t>Embout fileté PVC</t>
  </si>
  <si>
    <t>Colle PVC</t>
  </si>
  <si>
    <t>Réduction PVC 100*40</t>
  </si>
  <si>
    <t>Siphon</t>
  </si>
  <si>
    <t>Tuyau PVC 36*40</t>
  </si>
  <si>
    <t>Tuyau PVC 94*100</t>
  </si>
  <si>
    <t>Teflon</t>
  </si>
  <si>
    <t>Siphon de sol 10*10</t>
  </si>
  <si>
    <t>Coude PVC 40*90</t>
  </si>
  <si>
    <t>Tes 36*40</t>
  </si>
  <si>
    <t>Coude PVC 94*100</t>
  </si>
  <si>
    <t>Coude PVC 90° D100</t>
  </si>
  <si>
    <t>Robinet d'arrêt NF</t>
  </si>
  <si>
    <t>Flexible douche</t>
  </si>
  <si>
    <t>Tes 94*100*90)</t>
  </si>
  <si>
    <t>Siphon lavabo 40mm</t>
  </si>
  <si>
    <t>Porte manteau 2 crochets</t>
  </si>
  <si>
    <t>PARPAINGS</t>
  </si>
  <si>
    <t>LADIN</t>
  </si>
  <si>
    <t>Soudures cadres</t>
  </si>
  <si>
    <t>DESIRE</t>
  </si>
  <si>
    <t>CIMENT</t>
  </si>
  <si>
    <t>Planches</t>
  </si>
  <si>
    <t>Cornières</t>
  </si>
  <si>
    <t>total</t>
  </si>
  <si>
    <t>pontets</t>
  </si>
  <si>
    <t>plafond</t>
  </si>
  <si>
    <t>trajets</t>
  </si>
  <si>
    <t>FIVAROTAN</t>
  </si>
  <si>
    <t>PROFORMA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</si>
</sst>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0" fillId="0" borderId="1" xfId="0" applyNumberFormat="1" applyBorder="1"/>
    <xf numFmtId="3" fontId="0" fillId="0" borderId="0" xfId="0" applyNumberFormat="1" applyBorder="1"/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3" fontId="0" fillId="0" borderId="0" xfId="0" applyNumberForma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3" fontId="1" fillId="3" borderId="0" xfId="0" applyNumberFormat="1" applyFont="1" applyFill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/>
    </xf>
    <xf numFmtId="3" fontId="0" fillId="6" borderId="0" xfId="0" applyNumberFormat="1" applyFill="1"/>
    <xf numFmtId="3" fontId="0" fillId="7" borderId="0" xfId="0" applyNumberFormat="1" applyFill="1"/>
    <xf numFmtId="3" fontId="0" fillId="0" borderId="2" xfId="0" applyNumberFormat="1" applyFill="1" applyBorder="1"/>
    <xf numFmtId="3" fontId="0" fillId="8" borderId="0" xfId="0" applyNumberFormat="1" applyFill="1"/>
    <xf numFmtId="3" fontId="0" fillId="9" borderId="0" xfId="0" applyNumberFormat="1" applyFill="1"/>
    <xf numFmtId="3" fontId="0" fillId="10" borderId="0" xfId="0" applyNumberFormat="1" applyFill="1"/>
    <xf numFmtId="3" fontId="0" fillId="11" borderId="0" xfId="0" applyNumberFormat="1" applyFill="1"/>
    <xf numFmtId="3" fontId="0" fillId="2" borderId="0" xfId="0" applyNumberFormat="1" applyFill="1"/>
    <xf numFmtId="3" fontId="0" fillId="12" borderId="0" xfId="0" applyNumberFormat="1" applyFill="1"/>
    <xf numFmtId="3" fontId="0" fillId="13" borderId="0" xfId="0" applyNumberFormat="1" applyFill="1"/>
    <xf numFmtId="3" fontId="0" fillId="14" borderId="0" xfId="0" applyNumberFormat="1" applyFill="1"/>
    <xf numFmtId="3" fontId="0" fillId="0" borderId="0" xfId="0" applyNumberFormat="1" applyAlignment="1">
      <alignment horizontal="center"/>
    </xf>
    <xf numFmtId="3" fontId="4" fillId="3" borderId="0" xfId="0" applyNumberFormat="1" applyFont="1" applyFill="1" applyAlignment="1">
      <alignment horizontal="right" vertical="center"/>
    </xf>
    <xf numFmtId="3" fontId="4" fillId="5" borderId="3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/>
    </xf>
    <xf numFmtId="3" fontId="0" fillId="0" borderId="4" xfId="0" applyNumberFormat="1" applyBorder="1"/>
    <xf numFmtId="3" fontId="0" fillId="0" borderId="5" xfId="0" applyNumberFormat="1" applyBorder="1"/>
    <xf numFmtId="3" fontId="1" fillId="5" borderId="3" xfId="0" applyNumberFormat="1" applyFont="1" applyFill="1" applyBorder="1" applyAlignment="1">
      <alignment horizontal="center" vertical="center"/>
    </xf>
    <xf numFmtId="3" fontId="0" fillId="0" borderId="6" xfId="0" applyNumberFormat="1" applyBorder="1"/>
    <xf numFmtId="3" fontId="0" fillId="0" borderId="7" xfId="0" applyNumberFormat="1" applyBorder="1" applyAlignment="1">
      <alignment horizontal="center"/>
    </xf>
    <xf numFmtId="3" fontId="0" fillId="0" borderId="7" xfId="0" applyNumberFormat="1" applyBorder="1"/>
    <xf numFmtId="3" fontId="0" fillId="15" borderId="0" xfId="0" applyNumberFormat="1" applyFill="1"/>
    <xf numFmtId="4" fontId="4" fillId="16" borderId="1" xfId="0" applyNumberFormat="1" applyFont="1" applyFill="1" applyBorder="1" applyAlignment="1">
      <alignment horizontal="right" vertical="center"/>
    </xf>
    <xf numFmtId="3" fontId="0" fillId="17" borderId="1" xfId="0" applyNumberFormat="1" applyFill="1" applyBorder="1" applyAlignment="1">
      <alignment horizontal="center"/>
    </xf>
    <xf numFmtId="3" fontId="0" fillId="17" borderId="1" xfId="0" applyNumberFormat="1" applyFill="1" applyBorder="1"/>
    <xf numFmtId="3" fontId="1" fillId="4" borderId="8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right" vertical="center"/>
    </xf>
    <xf numFmtId="3" fontId="0" fillId="0" borderId="8" xfId="0" applyNumberFormat="1" applyBorder="1"/>
    <xf numFmtId="3" fontId="0" fillId="17" borderId="8" xfId="0" applyNumberFormat="1" applyFill="1" applyBorder="1"/>
    <xf numFmtId="3" fontId="0" fillId="0" borderId="8" xfId="0" applyNumberFormat="1" applyFill="1" applyBorder="1"/>
    <xf numFmtId="14" fontId="0" fillId="0" borderId="1" xfId="0" applyNumberFormat="1" applyBorder="1"/>
    <xf numFmtId="14" fontId="1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right" vertical="center"/>
    </xf>
    <xf numFmtId="14" fontId="0" fillId="17" borderId="1" xfId="0" applyNumberFormat="1" applyFill="1" applyBorder="1"/>
    <xf numFmtId="14" fontId="0" fillId="0" borderId="1" xfId="0" applyNumberFormat="1" applyFill="1" applyBorder="1"/>
    <xf numFmtId="3" fontId="5" fillId="17" borderId="1" xfId="0" applyNumberFormat="1" applyFont="1" applyFill="1" applyBorder="1" applyAlignment="1">
      <alignment horizontal="center"/>
    </xf>
    <xf numFmtId="3" fontId="5" fillId="17" borderId="8" xfId="0" applyNumberFormat="1" applyFont="1" applyFill="1" applyBorder="1"/>
    <xf numFmtId="14" fontId="5" fillId="17" borderId="1" xfId="0" applyNumberFormat="1" applyFont="1" applyFill="1" applyBorder="1"/>
    <xf numFmtId="3" fontId="0" fillId="17" borderId="4" xfId="0" applyNumberFormat="1" applyFill="1" applyBorder="1"/>
    <xf numFmtId="4" fontId="0" fillId="17" borderId="1" xfId="0" applyNumberFormat="1" applyFill="1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0"/>
  <sheetViews>
    <sheetView tabSelected="1" view="pageBreakPreview" zoomScale="60" workbookViewId="0">
      <pane ySplit="2" topLeftCell="A3" activePane="bottomLeft" state="frozen"/>
      <selection pane="bottomLeft" activeCell="M12" sqref="M12"/>
    </sheetView>
  </sheetViews>
  <sheetFormatPr baseColWidth="10" defaultRowHeight="14" x14ac:dyDescent="0"/>
  <cols>
    <col min="1" max="1" width="17.5" style="5" customWidth="1"/>
    <col min="2" max="2" width="27.83203125" style="5" customWidth="1"/>
    <col min="3" max="3" width="15.5" style="23" customWidth="1"/>
    <col min="4" max="4" width="11.5" style="32" bestFit="1" customWidth="1"/>
    <col min="5" max="5" width="14.5" style="8" customWidth="1"/>
    <col min="6" max="6" width="13.33203125" style="8" bestFit="1" customWidth="1"/>
    <col min="7" max="7" width="21.83203125" style="8" customWidth="1"/>
    <col min="8" max="8" width="12.33203125" style="6" customWidth="1"/>
    <col min="9" max="9" width="12.33203125" style="2" customWidth="1"/>
    <col min="10" max="10" width="12.33203125" style="56" customWidth="1"/>
    <col min="11" max="16384" width="10.83203125" style="5"/>
  </cols>
  <sheetData>
    <row r="1" spans="1:10" s="11" customFormat="1">
      <c r="A1" s="9" t="s">
        <v>90</v>
      </c>
      <c r="B1" s="9" t="s">
        <v>98</v>
      </c>
      <c r="C1" s="33" t="s">
        <v>2</v>
      </c>
      <c r="D1" s="29" t="s">
        <v>1</v>
      </c>
      <c r="E1" s="7" t="s">
        <v>95</v>
      </c>
      <c r="F1" s="7" t="s">
        <v>96</v>
      </c>
      <c r="G1" s="7" t="s">
        <v>97</v>
      </c>
      <c r="H1" s="10" t="s">
        <v>93</v>
      </c>
      <c r="I1" s="41" t="s">
        <v>92</v>
      </c>
      <c r="J1" s="47" t="s">
        <v>99</v>
      </c>
    </row>
    <row r="2" spans="1:10" s="28" customFormat="1" ht="15">
      <c r="A2" s="24"/>
      <c r="B2" s="24"/>
      <c r="C2" s="25"/>
      <c r="D2" s="30"/>
      <c r="E2" s="26"/>
      <c r="F2" s="26"/>
      <c r="G2" s="38">
        <f>SUM(G3:G180)</f>
        <v>73162059.03200002</v>
      </c>
      <c r="H2" s="27"/>
      <c r="I2" s="42"/>
      <c r="J2" s="48"/>
    </row>
    <row r="3" spans="1:10">
      <c r="A3" s="12" t="s">
        <v>0</v>
      </c>
      <c r="B3" s="40" t="s">
        <v>5</v>
      </c>
      <c r="C3" s="39" t="s">
        <v>3</v>
      </c>
      <c r="D3" s="54">
        <v>200</v>
      </c>
      <c r="E3" s="55">
        <v>19583.34</v>
      </c>
      <c r="F3" s="55">
        <f t="shared" ref="F3:F42" si="0">D3*E3</f>
        <v>3916668</v>
      </c>
      <c r="G3" s="55">
        <f>F3*1.2</f>
        <v>4700001.5999999996</v>
      </c>
      <c r="H3" s="4" t="s">
        <v>112</v>
      </c>
      <c r="I3" s="43">
        <v>4</v>
      </c>
      <c r="J3" s="46">
        <v>42132</v>
      </c>
    </row>
    <row r="4" spans="1:10">
      <c r="A4" s="12" t="s">
        <v>0</v>
      </c>
      <c r="B4" s="40" t="s">
        <v>6</v>
      </c>
      <c r="C4" s="39" t="s">
        <v>4</v>
      </c>
      <c r="D4" s="54">
        <v>10</v>
      </c>
      <c r="E4" s="55">
        <v>83333.34</v>
      </c>
      <c r="F4" s="55">
        <f t="shared" si="0"/>
        <v>833333.39999999991</v>
      </c>
      <c r="G4" s="55">
        <f t="shared" ref="G4:G121" si="1">F4*1.2</f>
        <v>1000000.0799999998</v>
      </c>
      <c r="H4" s="4"/>
      <c r="I4" s="43"/>
      <c r="J4" s="46"/>
    </row>
    <row r="5" spans="1:10">
      <c r="A5" s="12" t="s">
        <v>0</v>
      </c>
      <c r="B5" s="40" t="s">
        <v>7</v>
      </c>
      <c r="C5" s="39" t="s">
        <v>4</v>
      </c>
      <c r="D5" s="54">
        <v>6</v>
      </c>
      <c r="E5" s="55">
        <v>258333.34</v>
      </c>
      <c r="F5" s="55">
        <f t="shared" si="0"/>
        <v>1550000.04</v>
      </c>
      <c r="G5" s="55">
        <f t="shared" si="1"/>
        <v>1860000.048</v>
      </c>
      <c r="H5" s="4"/>
      <c r="I5" s="43"/>
      <c r="J5" s="46"/>
    </row>
    <row r="6" spans="1:10">
      <c r="A6" s="12" t="s">
        <v>0</v>
      </c>
      <c r="B6" s="40" t="s">
        <v>8</v>
      </c>
      <c r="C6" s="39" t="s">
        <v>4</v>
      </c>
      <c r="D6" s="54">
        <v>4</v>
      </c>
      <c r="E6" s="55">
        <v>166667</v>
      </c>
      <c r="F6" s="55">
        <f t="shared" si="0"/>
        <v>666668</v>
      </c>
      <c r="G6" s="55">
        <f t="shared" si="1"/>
        <v>800001.6</v>
      </c>
      <c r="H6" s="4"/>
      <c r="I6" s="43"/>
      <c r="J6" s="46"/>
    </row>
    <row r="7" spans="1:10">
      <c r="A7" s="12" t="s">
        <v>0</v>
      </c>
      <c r="B7" s="40" t="s">
        <v>9</v>
      </c>
      <c r="C7" s="39" t="s">
        <v>4</v>
      </c>
      <c r="D7" s="54"/>
      <c r="E7" s="55"/>
      <c r="F7" s="55">
        <f t="shared" si="0"/>
        <v>0</v>
      </c>
      <c r="G7" s="55">
        <f t="shared" si="1"/>
        <v>0</v>
      </c>
      <c r="H7" s="4"/>
      <c r="I7" s="43"/>
      <c r="J7" s="46"/>
    </row>
    <row r="8" spans="1:10">
      <c r="A8" s="12" t="s">
        <v>0</v>
      </c>
      <c r="B8" s="40" t="s">
        <v>10</v>
      </c>
      <c r="C8" s="39" t="s">
        <v>11</v>
      </c>
      <c r="D8" s="54">
        <v>34000</v>
      </c>
      <c r="E8" s="55">
        <v>66.67</v>
      </c>
      <c r="F8" s="55">
        <f t="shared" si="0"/>
        <v>2266780</v>
      </c>
      <c r="G8" s="55">
        <f t="shared" si="1"/>
        <v>2720136</v>
      </c>
      <c r="H8" s="4" t="s">
        <v>189</v>
      </c>
      <c r="I8" s="43">
        <v>15</v>
      </c>
      <c r="J8" s="46">
        <v>42114</v>
      </c>
    </row>
    <row r="9" spans="1:10">
      <c r="A9" s="12" t="s">
        <v>0</v>
      </c>
      <c r="B9" s="40" t="s">
        <v>12</v>
      </c>
      <c r="C9" s="39" t="s">
        <v>11</v>
      </c>
      <c r="D9" s="54">
        <v>642</v>
      </c>
      <c r="E9" s="55">
        <v>833.34</v>
      </c>
      <c r="F9" s="55">
        <f t="shared" si="0"/>
        <v>535004.28</v>
      </c>
      <c r="G9" s="55">
        <f t="shared" si="1"/>
        <v>642005.13600000006</v>
      </c>
      <c r="H9" s="4" t="s">
        <v>145</v>
      </c>
      <c r="I9" s="43">
        <v>6</v>
      </c>
      <c r="J9" s="46" t="s">
        <v>115</v>
      </c>
    </row>
    <row r="10" spans="1:10">
      <c r="A10" s="12" t="s">
        <v>0</v>
      </c>
      <c r="B10" s="40" t="s">
        <v>13</v>
      </c>
      <c r="C10" s="39" t="s">
        <v>11</v>
      </c>
      <c r="D10" s="54">
        <v>200</v>
      </c>
      <c r="E10" s="55">
        <v>3333.34</v>
      </c>
      <c r="F10" s="55">
        <f t="shared" si="0"/>
        <v>666668</v>
      </c>
      <c r="G10" s="55">
        <f t="shared" si="1"/>
        <v>800001.6</v>
      </c>
      <c r="H10" s="4"/>
      <c r="I10" s="43"/>
      <c r="J10" s="46"/>
    </row>
    <row r="11" spans="1:10">
      <c r="A11" s="12" t="s">
        <v>0</v>
      </c>
      <c r="B11" s="40" t="s">
        <v>13</v>
      </c>
      <c r="C11" s="39" t="s">
        <v>11</v>
      </c>
      <c r="D11" s="54">
        <v>100</v>
      </c>
      <c r="E11" s="55">
        <v>3333.34</v>
      </c>
      <c r="F11" s="55">
        <f t="shared" si="0"/>
        <v>333334</v>
      </c>
      <c r="G11" s="55">
        <f t="shared" si="1"/>
        <v>400000.8</v>
      </c>
      <c r="H11" s="4" t="s">
        <v>199</v>
      </c>
      <c r="I11" s="43">
        <v>18</v>
      </c>
      <c r="J11" s="46">
        <v>42182</v>
      </c>
    </row>
    <row r="12" spans="1:10">
      <c r="A12" s="12" t="s">
        <v>0</v>
      </c>
      <c r="B12" s="40" t="s">
        <v>14</v>
      </c>
      <c r="C12" s="39" t="s">
        <v>11</v>
      </c>
      <c r="D12" s="54">
        <v>151</v>
      </c>
      <c r="E12" s="55">
        <v>6333.34</v>
      </c>
      <c r="F12" s="55">
        <f t="shared" si="0"/>
        <v>956334.34</v>
      </c>
      <c r="G12" s="55">
        <f t="shared" si="1"/>
        <v>1147601.2079999999</v>
      </c>
      <c r="H12" s="4" t="s">
        <v>94</v>
      </c>
      <c r="I12" s="43">
        <v>3</v>
      </c>
      <c r="J12" s="46">
        <v>42132</v>
      </c>
    </row>
    <row r="13" spans="1:10">
      <c r="A13" s="12" t="s">
        <v>0</v>
      </c>
      <c r="B13" s="40" t="s">
        <v>15</v>
      </c>
      <c r="C13" s="39" t="s">
        <v>11</v>
      </c>
      <c r="D13" s="54">
        <v>84</v>
      </c>
      <c r="E13" s="55">
        <v>12600</v>
      </c>
      <c r="F13" s="55">
        <f t="shared" si="0"/>
        <v>1058400</v>
      </c>
      <c r="G13" s="55">
        <f t="shared" si="1"/>
        <v>1270080</v>
      </c>
      <c r="H13" s="4"/>
      <c r="I13" s="43"/>
      <c r="J13" s="46"/>
    </row>
    <row r="14" spans="1:10">
      <c r="A14" s="12" t="s">
        <v>0</v>
      </c>
      <c r="B14" s="40" t="s">
        <v>16</v>
      </c>
      <c r="C14" s="39" t="s">
        <v>11</v>
      </c>
      <c r="D14" s="54">
        <v>136</v>
      </c>
      <c r="E14" s="55">
        <v>20000</v>
      </c>
      <c r="F14" s="55">
        <f t="shared" si="0"/>
        <v>2720000</v>
      </c>
      <c r="G14" s="55">
        <f t="shared" si="1"/>
        <v>3264000</v>
      </c>
      <c r="H14" s="4"/>
      <c r="I14" s="43"/>
      <c r="J14" s="46"/>
    </row>
    <row r="15" spans="1:10">
      <c r="A15" s="12" t="s">
        <v>0</v>
      </c>
      <c r="B15" s="40" t="s">
        <v>17</v>
      </c>
      <c r="C15" s="39" t="s">
        <v>11</v>
      </c>
      <c r="D15" s="54"/>
      <c r="E15" s="55"/>
      <c r="F15" s="55">
        <f t="shared" si="0"/>
        <v>0</v>
      </c>
      <c r="G15" s="55">
        <f t="shared" si="1"/>
        <v>0</v>
      </c>
      <c r="H15" s="4"/>
      <c r="I15" s="43"/>
      <c r="J15" s="46"/>
    </row>
    <row r="16" spans="1:10">
      <c r="A16" s="12" t="s">
        <v>0</v>
      </c>
      <c r="B16" s="1" t="s">
        <v>188</v>
      </c>
      <c r="C16" s="4" t="s">
        <v>11</v>
      </c>
      <c r="D16" s="31">
        <v>2880</v>
      </c>
      <c r="E16" s="3">
        <v>125</v>
      </c>
      <c r="F16" s="3">
        <f t="shared" si="0"/>
        <v>360000</v>
      </c>
      <c r="G16" s="3">
        <f t="shared" si="1"/>
        <v>432000</v>
      </c>
      <c r="H16" s="4" t="s">
        <v>189</v>
      </c>
      <c r="I16" s="43">
        <v>14</v>
      </c>
      <c r="J16" s="46">
        <v>42174</v>
      </c>
    </row>
    <row r="17" spans="1:10">
      <c r="A17" s="12" t="s">
        <v>0</v>
      </c>
      <c r="B17" s="1" t="s">
        <v>5</v>
      </c>
      <c r="C17" s="4" t="s">
        <v>3</v>
      </c>
      <c r="D17" s="31">
        <v>62</v>
      </c>
      <c r="E17" s="3">
        <v>19583.34</v>
      </c>
      <c r="F17" s="3">
        <f t="shared" si="0"/>
        <v>1214167.08</v>
      </c>
      <c r="G17" s="3">
        <f t="shared" si="1"/>
        <v>1457000.496</v>
      </c>
      <c r="H17" s="39"/>
      <c r="I17" s="44"/>
      <c r="J17" s="49"/>
    </row>
    <row r="18" spans="1:10">
      <c r="A18" s="12" t="s">
        <v>0</v>
      </c>
      <c r="B18" s="1" t="s">
        <v>5</v>
      </c>
      <c r="C18" s="4" t="s">
        <v>3</v>
      </c>
      <c r="D18" s="31">
        <v>200</v>
      </c>
      <c r="E18" s="3">
        <v>19583.34</v>
      </c>
      <c r="F18" s="3">
        <f t="shared" si="0"/>
        <v>3916668</v>
      </c>
      <c r="G18" s="3">
        <f t="shared" si="1"/>
        <v>4700001.5999999996</v>
      </c>
      <c r="H18" s="39" t="s">
        <v>112</v>
      </c>
      <c r="I18" s="44">
        <v>17</v>
      </c>
      <c r="J18" s="49">
        <v>42178</v>
      </c>
    </row>
    <row r="19" spans="1:10">
      <c r="A19" s="12" t="s">
        <v>0</v>
      </c>
      <c r="B19" s="1"/>
      <c r="C19" s="4"/>
      <c r="D19" s="31"/>
      <c r="E19" s="3"/>
      <c r="F19" s="3">
        <f t="shared" si="0"/>
        <v>0</v>
      </c>
      <c r="G19" s="3">
        <f t="shared" si="1"/>
        <v>0</v>
      </c>
      <c r="H19" s="39"/>
      <c r="I19" s="44"/>
      <c r="J19" s="49"/>
    </row>
    <row r="20" spans="1:10">
      <c r="A20" s="13" t="s">
        <v>18</v>
      </c>
      <c r="B20" s="1" t="s">
        <v>19</v>
      </c>
      <c r="C20" s="4" t="s">
        <v>11</v>
      </c>
      <c r="D20" s="31">
        <v>20</v>
      </c>
      <c r="E20" s="3">
        <v>2666.67</v>
      </c>
      <c r="F20" s="3">
        <f t="shared" si="0"/>
        <v>53333.4</v>
      </c>
      <c r="G20" s="3">
        <f t="shared" si="1"/>
        <v>64000.08</v>
      </c>
      <c r="H20" s="4" t="s">
        <v>94</v>
      </c>
      <c r="I20" s="43">
        <v>1</v>
      </c>
      <c r="J20" s="46">
        <v>42114</v>
      </c>
    </row>
    <row r="21" spans="1:10">
      <c r="A21" s="13" t="s">
        <v>18</v>
      </c>
      <c r="B21" s="1" t="s">
        <v>19</v>
      </c>
      <c r="C21" s="4" t="s">
        <v>11</v>
      </c>
      <c r="D21" s="31">
        <v>30</v>
      </c>
      <c r="E21" s="3">
        <v>3416.67</v>
      </c>
      <c r="F21" s="3">
        <f t="shared" si="0"/>
        <v>102500.1</v>
      </c>
      <c r="G21" s="3">
        <f t="shared" si="1"/>
        <v>123000.12</v>
      </c>
      <c r="H21" s="4" t="s">
        <v>94</v>
      </c>
      <c r="I21" s="43">
        <v>8</v>
      </c>
      <c r="J21" s="46">
        <v>42205</v>
      </c>
    </row>
    <row r="22" spans="1:10">
      <c r="A22" s="13" t="s">
        <v>18</v>
      </c>
      <c r="B22" s="40" t="s">
        <v>108</v>
      </c>
      <c r="C22" s="39" t="s">
        <v>107</v>
      </c>
      <c r="D22" s="54">
        <v>4</v>
      </c>
      <c r="E22" s="55">
        <v>16000</v>
      </c>
      <c r="F22" s="55">
        <f t="shared" si="0"/>
        <v>64000</v>
      </c>
      <c r="G22" s="55">
        <f t="shared" si="1"/>
        <v>76800</v>
      </c>
      <c r="H22" s="4" t="s">
        <v>94</v>
      </c>
      <c r="I22" s="43">
        <v>3</v>
      </c>
      <c r="J22" s="46">
        <v>42132</v>
      </c>
    </row>
    <row r="23" spans="1:10">
      <c r="A23" s="13" t="s">
        <v>18</v>
      </c>
      <c r="B23" s="40" t="s">
        <v>20</v>
      </c>
      <c r="C23" s="39" t="s">
        <v>106</v>
      </c>
      <c r="D23" s="54">
        <v>4</v>
      </c>
      <c r="E23" s="55">
        <v>16000</v>
      </c>
      <c r="F23" s="55">
        <f t="shared" si="0"/>
        <v>64000</v>
      </c>
      <c r="G23" s="55">
        <f t="shared" si="1"/>
        <v>76800</v>
      </c>
      <c r="H23" s="4" t="s">
        <v>94</v>
      </c>
      <c r="I23" s="43">
        <v>3</v>
      </c>
      <c r="J23" s="46">
        <v>42132</v>
      </c>
    </row>
    <row r="24" spans="1:10">
      <c r="A24" s="13" t="s">
        <v>18</v>
      </c>
      <c r="B24" s="40" t="s">
        <v>21</v>
      </c>
      <c r="C24" s="39" t="s">
        <v>107</v>
      </c>
      <c r="D24" s="54">
        <v>4</v>
      </c>
      <c r="E24" s="55">
        <v>16000</v>
      </c>
      <c r="F24" s="55">
        <f t="shared" si="0"/>
        <v>64000</v>
      </c>
      <c r="G24" s="55">
        <f t="shared" si="1"/>
        <v>76800</v>
      </c>
      <c r="H24" s="4" t="s">
        <v>94</v>
      </c>
      <c r="I24" s="43">
        <v>3</v>
      </c>
      <c r="J24" s="46">
        <v>42132</v>
      </c>
    </row>
    <row r="25" spans="1:10">
      <c r="A25" s="13" t="s">
        <v>18</v>
      </c>
      <c r="B25" s="40" t="s">
        <v>22</v>
      </c>
      <c r="C25" s="39" t="s">
        <v>107</v>
      </c>
      <c r="D25" s="54">
        <v>2</v>
      </c>
      <c r="E25" s="55">
        <v>16000</v>
      </c>
      <c r="F25" s="55">
        <f t="shared" si="0"/>
        <v>32000</v>
      </c>
      <c r="G25" s="55">
        <f t="shared" si="1"/>
        <v>38400</v>
      </c>
      <c r="H25" s="4" t="s">
        <v>94</v>
      </c>
      <c r="I25" s="43">
        <v>3</v>
      </c>
      <c r="J25" s="46">
        <v>42132</v>
      </c>
    </row>
    <row r="26" spans="1:10">
      <c r="A26" s="13" t="s">
        <v>18</v>
      </c>
      <c r="B26" s="40" t="s">
        <v>23</v>
      </c>
      <c r="C26" s="39" t="s">
        <v>105</v>
      </c>
      <c r="D26" s="54">
        <v>6</v>
      </c>
      <c r="E26" s="55">
        <v>16000</v>
      </c>
      <c r="F26" s="55">
        <f t="shared" si="0"/>
        <v>96000</v>
      </c>
      <c r="G26" s="55">
        <f t="shared" si="1"/>
        <v>115200</v>
      </c>
      <c r="H26" s="4" t="s">
        <v>94</v>
      </c>
      <c r="I26" s="43">
        <v>3</v>
      </c>
      <c r="J26" s="46">
        <v>42132</v>
      </c>
    </row>
    <row r="27" spans="1:10">
      <c r="A27" s="13" t="s">
        <v>18</v>
      </c>
      <c r="B27" s="1" t="s">
        <v>24</v>
      </c>
      <c r="C27" s="4" t="s">
        <v>11</v>
      </c>
      <c r="D27" s="31"/>
      <c r="E27" s="3"/>
      <c r="F27" s="3">
        <f t="shared" si="0"/>
        <v>0</v>
      </c>
      <c r="G27" s="3"/>
      <c r="H27" s="4"/>
      <c r="I27" s="43"/>
      <c r="J27" s="46"/>
    </row>
    <row r="28" spans="1:10">
      <c r="A28" s="13" t="s">
        <v>18</v>
      </c>
      <c r="B28" s="1" t="s">
        <v>25</v>
      </c>
      <c r="C28" s="4" t="s">
        <v>11</v>
      </c>
      <c r="D28" s="31"/>
      <c r="E28" s="3"/>
      <c r="F28" s="3">
        <f t="shared" si="0"/>
        <v>0</v>
      </c>
      <c r="G28" s="3">
        <f t="shared" si="1"/>
        <v>0</v>
      </c>
      <c r="H28" s="4"/>
      <c r="I28" s="43"/>
      <c r="J28" s="46"/>
    </row>
    <row r="29" spans="1:10">
      <c r="A29" s="13" t="s">
        <v>18</v>
      </c>
      <c r="B29" s="1" t="s">
        <v>26</v>
      </c>
      <c r="C29" s="4" t="s">
        <v>11</v>
      </c>
      <c r="D29" s="31"/>
      <c r="E29" s="3"/>
      <c r="F29" s="3">
        <f t="shared" si="0"/>
        <v>0</v>
      </c>
      <c r="G29" s="3">
        <f t="shared" si="1"/>
        <v>0</v>
      </c>
      <c r="H29" s="4"/>
      <c r="I29" s="43"/>
      <c r="J29" s="46"/>
    </row>
    <row r="30" spans="1:10">
      <c r="A30" s="13" t="s">
        <v>18</v>
      </c>
      <c r="B30" s="1" t="s">
        <v>68</v>
      </c>
      <c r="C30" s="4" t="s">
        <v>11</v>
      </c>
      <c r="D30" s="31">
        <v>24</v>
      </c>
      <c r="E30" s="3">
        <v>1533.34</v>
      </c>
      <c r="F30" s="3">
        <f t="shared" si="0"/>
        <v>36800.159999999996</v>
      </c>
      <c r="G30" s="3">
        <f t="shared" si="1"/>
        <v>44160.191999999995</v>
      </c>
      <c r="H30" s="4" t="s">
        <v>94</v>
      </c>
      <c r="I30" s="45">
        <v>1</v>
      </c>
      <c r="J30" s="50">
        <v>42114</v>
      </c>
    </row>
    <row r="31" spans="1:10">
      <c r="A31" s="13" t="s">
        <v>18</v>
      </c>
      <c r="B31" s="1" t="s">
        <v>68</v>
      </c>
      <c r="C31" s="4" t="s">
        <v>11</v>
      </c>
      <c r="D31" s="31">
        <v>200</v>
      </c>
      <c r="E31" s="3">
        <v>1533.34</v>
      </c>
      <c r="F31" s="3">
        <f t="shared" si="0"/>
        <v>306668</v>
      </c>
      <c r="G31" s="3">
        <f t="shared" si="1"/>
        <v>368001.6</v>
      </c>
      <c r="H31" s="4" t="s">
        <v>94</v>
      </c>
      <c r="I31" s="45">
        <v>8</v>
      </c>
      <c r="J31" s="50">
        <v>42205</v>
      </c>
    </row>
    <row r="32" spans="1:10">
      <c r="A32" s="13" t="s">
        <v>18</v>
      </c>
      <c r="B32" s="14" t="s">
        <v>70</v>
      </c>
      <c r="C32" s="4" t="s">
        <v>11</v>
      </c>
      <c r="D32" s="31">
        <v>7</v>
      </c>
      <c r="E32" s="3">
        <v>69000</v>
      </c>
      <c r="F32" s="3">
        <f t="shared" si="0"/>
        <v>483000</v>
      </c>
      <c r="G32" s="3">
        <f t="shared" si="1"/>
        <v>579600</v>
      </c>
      <c r="H32" s="4" t="s">
        <v>94</v>
      </c>
      <c r="I32" s="45">
        <v>1</v>
      </c>
      <c r="J32" s="50">
        <v>42114</v>
      </c>
    </row>
    <row r="33" spans="1:10">
      <c r="A33" s="13" t="s">
        <v>18</v>
      </c>
      <c r="B33" s="1" t="s">
        <v>69</v>
      </c>
      <c r="C33" s="4" t="s">
        <v>11</v>
      </c>
      <c r="D33" s="31">
        <v>48</v>
      </c>
      <c r="E33" s="3">
        <v>2166.67</v>
      </c>
      <c r="F33" s="3">
        <f t="shared" si="0"/>
        <v>104000.16</v>
      </c>
      <c r="G33" s="3">
        <f t="shared" si="1"/>
        <v>124800.192</v>
      </c>
      <c r="H33" s="4" t="s">
        <v>94</v>
      </c>
      <c r="I33" s="45">
        <v>1</v>
      </c>
      <c r="J33" s="50">
        <v>42114</v>
      </c>
    </row>
    <row r="34" spans="1:10">
      <c r="A34" s="13" t="s">
        <v>18</v>
      </c>
      <c r="B34" s="1" t="s">
        <v>69</v>
      </c>
      <c r="C34" s="4" t="s">
        <v>11</v>
      </c>
      <c r="D34" s="31">
        <v>210</v>
      </c>
      <c r="E34" s="3">
        <v>2166.67</v>
      </c>
      <c r="F34" s="3">
        <f t="shared" si="0"/>
        <v>455000.7</v>
      </c>
      <c r="G34" s="3">
        <f t="shared" si="1"/>
        <v>546000.84</v>
      </c>
      <c r="H34" s="4" t="s">
        <v>94</v>
      </c>
      <c r="I34" s="43">
        <v>8</v>
      </c>
      <c r="J34" s="50">
        <v>42205</v>
      </c>
    </row>
    <row r="35" spans="1:10">
      <c r="A35" s="13" t="s">
        <v>18</v>
      </c>
      <c r="B35" s="1" t="s">
        <v>137</v>
      </c>
      <c r="C35" s="4" t="s">
        <v>11</v>
      </c>
      <c r="D35" s="31">
        <v>10</v>
      </c>
      <c r="E35" s="3">
        <v>1133.3399999999999</v>
      </c>
      <c r="F35" s="3">
        <f>D35*E35</f>
        <v>11333.4</v>
      </c>
      <c r="G35" s="3">
        <f t="shared" si="1"/>
        <v>13600.08</v>
      </c>
      <c r="H35" s="4" t="s">
        <v>94</v>
      </c>
      <c r="I35" s="45">
        <v>8</v>
      </c>
      <c r="J35" s="50">
        <v>42205</v>
      </c>
    </row>
    <row r="36" spans="1:10">
      <c r="A36" s="13" t="s">
        <v>18</v>
      </c>
      <c r="B36" s="1" t="s">
        <v>187</v>
      </c>
      <c r="C36" s="4" t="s">
        <v>11</v>
      </c>
      <c r="D36" s="31">
        <v>5</v>
      </c>
      <c r="E36" s="3">
        <v>8583.34</v>
      </c>
      <c r="F36" s="3">
        <f t="shared" si="0"/>
        <v>42916.7</v>
      </c>
      <c r="G36" s="3">
        <f t="shared" si="1"/>
        <v>51500.039999999994</v>
      </c>
      <c r="H36" s="4" t="s">
        <v>94</v>
      </c>
      <c r="I36" s="43">
        <v>11</v>
      </c>
      <c r="J36" s="50">
        <v>42205</v>
      </c>
    </row>
    <row r="37" spans="1:10">
      <c r="A37" s="13" t="s">
        <v>18</v>
      </c>
      <c r="B37" s="1" t="s">
        <v>23</v>
      </c>
      <c r="C37" s="4" t="s">
        <v>105</v>
      </c>
      <c r="D37" s="31">
        <v>2</v>
      </c>
      <c r="E37" s="3">
        <v>16000</v>
      </c>
      <c r="F37" s="3">
        <f t="shared" si="0"/>
        <v>32000</v>
      </c>
      <c r="G37" s="3">
        <f t="shared" si="1"/>
        <v>38400</v>
      </c>
      <c r="H37" s="4" t="s">
        <v>94</v>
      </c>
      <c r="I37" s="43">
        <v>12</v>
      </c>
      <c r="J37" s="50">
        <v>42207</v>
      </c>
    </row>
    <row r="38" spans="1:10">
      <c r="A38" s="13" t="s">
        <v>18</v>
      </c>
      <c r="B38" s="1"/>
      <c r="C38" s="4"/>
      <c r="D38" s="31"/>
      <c r="E38" s="3"/>
      <c r="F38" s="3">
        <f t="shared" si="0"/>
        <v>0</v>
      </c>
      <c r="G38" s="3">
        <f t="shared" si="1"/>
        <v>0</v>
      </c>
      <c r="H38" s="4"/>
      <c r="I38" s="43"/>
      <c r="J38" s="50"/>
    </row>
    <row r="39" spans="1:10">
      <c r="A39" s="15" t="s">
        <v>29</v>
      </c>
      <c r="B39" s="40" t="s">
        <v>30</v>
      </c>
      <c r="C39" s="39"/>
      <c r="D39" s="54">
        <v>1</v>
      </c>
      <c r="E39" s="55">
        <v>700000</v>
      </c>
      <c r="F39" s="55">
        <f t="shared" si="0"/>
        <v>700000</v>
      </c>
      <c r="G39" s="55">
        <f t="shared" si="1"/>
        <v>840000</v>
      </c>
      <c r="H39" s="4"/>
      <c r="I39" s="43"/>
      <c r="J39" s="46"/>
    </row>
    <row r="40" spans="1:10">
      <c r="A40" s="15" t="s">
        <v>29</v>
      </c>
      <c r="B40" s="40" t="s">
        <v>31</v>
      </c>
      <c r="C40" s="39"/>
      <c r="D40" s="54">
        <v>1</v>
      </c>
      <c r="E40" s="55">
        <v>841240</v>
      </c>
      <c r="F40" s="55">
        <f t="shared" si="0"/>
        <v>841240</v>
      </c>
      <c r="G40" s="55">
        <f t="shared" si="1"/>
        <v>1009488</v>
      </c>
      <c r="H40" s="4"/>
      <c r="I40" s="43"/>
      <c r="J40" s="46"/>
    </row>
    <row r="41" spans="1:10">
      <c r="A41" s="15" t="s">
        <v>29</v>
      </c>
      <c r="B41" s="40" t="s">
        <v>32</v>
      </c>
      <c r="C41" s="39"/>
      <c r="D41" s="54">
        <v>1</v>
      </c>
      <c r="E41" s="55">
        <v>2944480</v>
      </c>
      <c r="F41" s="55">
        <f t="shared" si="0"/>
        <v>2944480</v>
      </c>
      <c r="G41" s="55">
        <f t="shared" si="1"/>
        <v>3533376</v>
      </c>
      <c r="H41" s="4"/>
      <c r="I41" s="43"/>
      <c r="J41" s="46"/>
    </row>
    <row r="42" spans="1:10">
      <c r="A42" s="15" t="s">
        <v>29</v>
      </c>
      <c r="B42" s="40" t="s">
        <v>33</v>
      </c>
      <c r="C42" s="39"/>
      <c r="D42" s="54">
        <v>1</v>
      </c>
      <c r="E42" s="55">
        <v>569150</v>
      </c>
      <c r="F42" s="55">
        <f t="shared" si="0"/>
        <v>569150</v>
      </c>
      <c r="G42" s="55">
        <f t="shared" si="1"/>
        <v>682980</v>
      </c>
      <c r="H42" s="4"/>
      <c r="I42" s="43"/>
      <c r="J42" s="46"/>
    </row>
    <row r="43" spans="1:10">
      <c r="A43" s="15" t="s">
        <v>29</v>
      </c>
      <c r="B43" s="40" t="s">
        <v>34</v>
      </c>
      <c r="C43" s="39"/>
      <c r="D43" s="54">
        <v>1</v>
      </c>
      <c r="E43" s="55">
        <v>5000000</v>
      </c>
      <c r="F43" s="55">
        <v>4945130</v>
      </c>
      <c r="G43" s="55">
        <f t="shared" si="1"/>
        <v>5934156</v>
      </c>
      <c r="H43" s="4"/>
      <c r="I43" s="43"/>
      <c r="J43" s="46"/>
    </row>
    <row r="44" spans="1:10">
      <c r="A44" s="15" t="s">
        <v>29</v>
      </c>
      <c r="B44" s="1"/>
      <c r="C44" s="4"/>
      <c r="D44" s="31"/>
      <c r="E44" s="3"/>
      <c r="F44" s="3">
        <f t="shared" ref="F44:F67" si="2">D44*E44</f>
        <v>0</v>
      </c>
      <c r="G44" s="3">
        <f t="shared" si="1"/>
        <v>0</v>
      </c>
      <c r="H44" s="4"/>
      <c r="I44" s="43"/>
      <c r="J44" s="46"/>
    </row>
    <row r="45" spans="1:10">
      <c r="A45" s="15" t="s">
        <v>29</v>
      </c>
      <c r="B45" s="40" t="s">
        <v>35</v>
      </c>
      <c r="C45" s="39"/>
      <c r="D45" s="54"/>
      <c r="E45" s="55"/>
      <c r="F45" s="55">
        <f t="shared" si="2"/>
        <v>0</v>
      </c>
      <c r="G45" s="55">
        <f t="shared" si="1"/>
        <v>0</v>
      </c>
      <c r="H45" s="39"/>
      <c r="I45" s="43"/>
      <c r="J45" s="46"/>
    </row>
    <row r="46" spans="1:10">
      <c r="A46" s="16" t="s">
        <v>91</v>
      </c>
      <c r="B46" s="40" t="s">
        <v>36</v>
      </c>
      <c r="C46" s="39" t="s">
        <v>11</v>
      </c>
      <c r="D46" s="54"/>
      <c r="E46" s="55"/>
      <c r="F46" s="55">
        <f t="shared" si="2"/>
        <v>0</v>
      </c>
      <c r="G46" s="55">
        <f t="shared" si="1"/>
        <v>0</v>
      </c>
      <c r="H46" s="39"/>
      <c r="I46" s="43"/>
      <c r="J46" s="46"/>
    </row>
    <row r="47" spans="1:10">
      <c r="A47" s="16" t="s">
        <v>91</v>
      </c>
      <c r="B47" s="40" t="s">
        <v>37</v>
      </c>
      <c r="C47" s="39" t="s">
        <v>11</v>
      </c>
      <c r="D47" s="54">
        <v>2</v>
      </c>
      <c r="E47" s="55">
        <v>40000</v>
      </c>
      <c r="F47" s="55">
        <f t="shared" si="2"/>
        <v>80000</v>
      </c>
      <c r="G47" s="55">
        <f t="shared" si="1"/>
        <v>96000</v>
      </c>
      <c r="H47" s="39"/>
      <c r="I47" s="43"/>
      <c r="J47" s="46"/>
    </row>
    <row r="48" spans="1:10">
      <c r="A48" s="16" t="s">
        <v>91</v>
      </c>
      <c r="B48" s="40" t="s">
        <v>38</v>
      </c>
      <c r="C48" s="39"/>
      <c r="D48" s="54"/>
      <c r="E48" s="55"/>
      <c r="F48" s="55">
        <f t="shared" si="2"/>
        <v>0</v>
      </c>
      <c r="G48" s="55">
        <f t="shared" si="1"/>
        <v>0</v>
      </c>
      <c r="H48" s="39"/>
      <c r="I48" s="43"/>
      <c r="J48" s="46"/>
    </row>
    <row r="49" spans="1:10">
      <c r="A49" s="16" t="s">
        <v>91</v>
      </c>
      <c r="B49" s="40" t="s">
        <v>39</v>
      </c>
      <c r="C49" s="39" t="s">
        <v>11</v>
      </c>
      <c r="D49" s="54">
        <v>10</v>
      </c>
      <c r="E49" s="55">
        <v>6250</v>
      </c>
      <c r="F49" s="55">
        <f t="shared" si="2"/>
        <v>62500</v>
      </c>
      <c r="G49" s="55">
        <f t="shared" si="1"/>
        <v>75000</v>
      </c>
      <c r="H49" s="39" t="s">
        <v>145</v>
      </c>
      <c r="I49" s="43">
        <v>13</v>
      </c>
      <c r="J49" s="46">
        <v>42174</v>
      </c>
    </row>
    <row r="50" spans="1:10">
      <c r="A50" s="16" t="s">
        <v>91</v>
      </c>
      <c r="B50" s="40" t="s">
        <v>83</v>
      </c>
      <c r="C50" s="39" t="s">
        <v>195</v>
      </c>
      <c r="D50" s="54">
        <v>1</v>
      </c>
      <c r="E50" s="55">
        <v>6601083.3399999999</v>
      </c>
      <c r="F50" s="55">
        <f t="shared" si="2"/>
        <v>6601083.3399999999</v>
      </c>
      <c r="G50" s="55">
        <f t="shared" si="1"/>
        <v>7921300.0079999994</v>
      </c>
      <c r="H50" s="39"/>
      <c r="I50" s="43"/>
      <c r="J50" s="46"/>
    </row>
    <row r="51" spans="1:10">
      <c r="A51" s="16" t="s">
        <v>91</v>
      </c>
      <c r="B51" s="40" t="s">
        <v>40</v>
      </c>
      <c r="C51" s="39" t="s">
        <v>41</v>
      </c>
      <c r="D51" s="54"/>
      <c r="E51" s="55"/>
      <c r="F51" s="55">
        <f t="shared" si="2"/>
        <v>0</v>
      </c>
      <c r="G51" s="55">
        <f t="shared" si="1"/>
        <v>0</v>
      </c>
      <c r="H51" s="39"/>
      <c r="I51" s="43"/>
      <c r="J51" s="46"/>
    </row>
    <row r="52" spans="1:10">
      <c r="A52" s="16" t="s">
        <v>91</v>
      </c>
      <c r="B52" s="40" t="s">
        <v>88</v>
      </c>
      <c r="C52" s="39"/>
      <c r="D52" s="54"/>
      <c r="E52" s="55"/>
      <c r="F52" s="55">
        <f t="shared" si="2"/>
        <v>0</v>
      </c>
      <c r="G52" s="55">
        <f t="shared" si="1"/>
        <v>0</v>
      </c>
      <c r="H52" s="39"/>
      <c r="I52" s="43"/>
      <c r="J52" s="46"/>
    </row>
    <row r="53" spans="1:10">
      <c r="A53" s="16" t="s">
        <v>91</v>
      </c>
      <c r="B53" s="40" t="s">
        <v>110</v>
      </c>
      <c r="C53" s="39" t="s">
        <v>11</v>
      </c>
      <c r="D53" s="54">
        <v>48</v>
      </c>
      <c r="E53" s="55">
        <v>12000</v>
      </c>
      <c r="F53" s="55">
        <f t="shared" si="2"/>
        <v>576000</v>
      </c>
      <c r="G53" s="55">
        <f t="shared" si="1"/>
        <v>691200</v>
      </c>
      <c r="H53" s="39"/>
      <c r="I53" s="43"/>
      <c r="J53" s="46"/>
    </row>
    <row r="54" spans="1:10">
      <c r="A54" s="16" t="s">
        <v>91</v>
      </c>
      <c r="B54" s="40" t="s">
        <v>111</v>
      </c>
      <c r="C54" s="39" t="s">
        <v>11</v>
      </c>
      <c r="D54" s="54">
        <v>48</v>
      </c>
      <c r="E54" s="55">
        <v>20000</v>
      </c>
      <c r="F54" s="55">
        <f t="shared" si="2"/>
        <v>960000</v>
      </c>
      <c r="G54" s="55">
        <f t="shared" si="1"/>
        <v>1152000</v>
      </c>
      <c r="H54" s="39"/>
      <c r="I54" s="43"/>
      <c r="J54" s="46"/>
    </row>
    <row r="55" spans="1:10">
      <c r="A55" s="16" t="s">
        <v>91</v>
      </c>
      <c r="B55" s="40" t="s">
        <v>196</v>
      </c>
      <c r="C55" s="39" t="s">
        <v>195</v>
      </c>
      <c r="D55" s="54">
        <v>1</v>
      </c>
      <c r="E55" s="55">
        <v>485625</v>
      </c>
      <c r="F55" s="55">
        <f t="shared" si="2"/>
        <v>485625</v>
      </c>
      <c r="G55" s="55">
        <f t="shared" si="1"/>
        <v>582750</v>
      </c>
      <c r="H55" s="39"/>
      <c r="I55" s="43"/>
      <c r="J55" s="46"/>
    </row>
    <row r="56" spans="1:10">
      <c r="A56" s="16" t="s">
        <v>91</v>
      </c>
      <c r="B56" s="40" t="s">
        <v>197</v>
      </c>
      <c r="C56" s="39" t="s">
        <v>195</v>
      </c>
      <c r="D56" s="54">
        <v>1</v>
      </c>
      <c r="E56" s="55">
        <v>5961244.7999999998</v>
      </c>
      <c r="F56" s="55">
        <f t="shared" si="2"/>
        <v>5961244.7999999998</v>
      </c>
      <c r="G56" s="55">
        <f t="shared" si="1"/>
        <v>7153493.7599999998</v>
      </c>
      <c r="H56" s="39" t="s">
        <v>200</v>
      </c>
      <c r="I56" s="43">
        <v>20</v>
      </c>
      <c r="J56" s="46">
        <v>42172</v>
      </c>
    </row>
    <row r="57" spans="1:10">
      <c r="A57" s="16" t="s">
        <v>91</v>
      </c>
      <c r="B57" s="40"/>
      <c r="C57" s="39"/>
      <c r="D57" s="54"/>
      <c r="E57" s="55"/>
      <c r="F57" s="55">
        <f t="shared" si="2"/>
        <v>0</v>
      </c>
      <c r="G57" s="55">
        <f t="shared" si="1"/>
        <v>0</v>
      </c>
      <c r="H57" s="39"/>
      <c r="I57" s="43"/>
      <c r="J57" s="46"/>
    </row>
    <row r="58" spans="1:10">
      <c r="A58" s="17" t="s">
        <v>42</v>
      </c>
      <c r="B58" s="40" t="s">
        <v>43</v>
      </c>
      <c r="C58" s="39" t="s">
        <v>11</v>
      </c>
      <c r="D58" s="54"/>
      <c r="E58" s="55"/>
      <c r="F58" s="55">
        <f t="shared" si="2"/>
        <v>0</v>
      </c>
      <c r="G58" s="55">
        <f t="shared" si="1"/>
        <v>0</v>
      </c>
      <c r="H58" s="39"/>
      <c r="I58" s="43"/>
      <c r="J58" s="46"/>
    </row>
    <row r="59" spans="1:10">
      <c r="A59" s="17" t="s">
        <v>42</v>
      </c>
      <c r="B59" s="40" t="s">
        <v>86</v>
      </c>
      <c r="C59" s="39"/>
      <c r="D59" s="54"/>
      <c r="E59" s="55"/>
      <c r="F59" s="55">
        <f t="shared" si="2"/>
        <v>0</v>
      </c>
      <c r="G59" s="55">
        <f t="shared" si="1"/>
        <v>0</v>
      </c>
      <c r="H59" s="39"/>
      <c r="I59" s="43"/>
      <c r="J59" s="46"/>
    </row>
    <row r="60" spans="1:10">
      <c r="A60" s="17" t="s">
        <v>42</v>
      </c>
      <c r="B60" s="40" t="s">
        <v>44</v>
      </c>
      <c r="C60" s="39" t="s">
        <v>11</v>
      </c>
      <c r="D60" s="54"/>
      <c r="E60" s="55"/>
      <c r="F60" s="55">
        <f t="shared" si="2"/>
        <v>0</v>
      </c>
      <c r="G60" s="55">
        <f t="shared" si="1"/>
        <v>0</v>
      </c>
      <c r="H60" s="39"/>
      <c r="I60" s="43"/>
      <c r="J60" s="46"/>
    </row>
    <row r="61" spans="1:10">
      <c r="A61" s="17" t="s">
        <v>42</v>
      </c>
      <c r="B61" s="40" t="s">
        <v>45</v>
      </c>
      <c r="C61" s="39" t="s">
        <v>11</v>
      </c>
      <c r="D61" s="54"/>
      <c r="E61" s="55"/>
      <c r="F61" s="55">
        <f t="shared" si="2"/>
        <v>0</v>
      </c>
      <c r="G61" s="55">
        <f t="shared" si="1"/>
        <v>0</v>
      </c>
      <c r="H61" s="39"/>
      <c r="I61" s="43"/>
      <c r="J61" s="46"/>
    </row>
    <row r="62" spans="1:10">
      <c r="A62" s="17" t="s">
        <v>42</v>
      </c>
      <c r="B62" s="1" t="s">
        <v>100</v>
      </c>
      <c r="C62" s="4" t="s">
        <v>11</v>
      </c>
      <c r="D62" s="31"/>
      <c r="E62" s="3"/>
      <c r="F62" s="3">
        <f t="shared" si="2"/>
        <v>0</v>
      </c>
      <c r="G62" s="3">
        <f t="shared" si="1"/>
        <v>0</v>
      </c>
      <c r="H62" s="4"/>
      <c r="I62" s="43"/>
      <c r="J62" s="46"/>
    </row>
    <row r="63" spans="1:10">
      <c r="A63" s="17" t="s">
        <v>42</v>
      </c>
      <c r="B63" s="1" t="s">
        <v>63</v>
      </c>
      <c r="C63" s="4" t="s">
        <v>11</v>
      </c>
      <c r="D63" s="31"/>
      <c r="E63" s="3"/>
      <c r="F63" s="3">
        <f t="shared" si="2"/>
        <v>0</v>
      </c>
      <c r="G63" s="3">
        <f t="shared" si="1"/>
        <v>0</v>
      </c>
      <c r="H63" s="4"/>
      <c r="I63" s="43"/>
      <c r="J63" s="46"/>
    </row>
    <row r="64" spans="1:10">
      <c r="A64" s="17" t="s">
        <v>42</v>
      </c>
      <c r="B64" s="1" t="s">
        <v>64</v>
      </c>
      <c r="C64" s="4" t="s">
        <v>11</v>
      </c>
      <c r="D64" s="31"/>
      <c r="E64" s="3"/>
      <c r="F64" s="3">
        <f t="shared" si="2"/>
        <v>0</v>
      </c>
      <c r="G64" s="3">
        <f t="shared" si="1"/>
        <v>0</v>
      </c>
      <c r="H64" s="4"/>
      <c r="I64" s="43"/>
      <c r="J64" s="46"/>
    </row>
    <row r="65" spans="1:10">
      <c r="A65" s="17" t="s">
        <v>42</v>
      </c>
      <c r="B65" s="1" t="s">
        <v>101</v>
      </c>
      <c r="C65" s="4"/>
      <c r="D65" s="31"/>
      <c r="E65" s="3"/>
      <c r="F65" s="3">
        <f t="shared" si="2"/>
        <v>0</v>
      </c>
      <c r="G65" s="3">
        <f t="shared" si="1"/>
        <v>0</v>
      </c>
      <c r="H65" s="4"/>
      <c r="I65" s="43"/>
      <c r="J65" s="46"/>
    </row>
    <row r="66" spans="1:10">
      <c r="A66" s="17" t="s">
        <v>42</v>
      </c>
      <c r="B66" s="1" t="s">
        <v>109</v>
      </c>
      <c r="C66" s="4" t="s">
        <v>11</v>
      </c>
      <c r="D66" s="31">
        <v>1</v>
      </c>
      <c r="E66" s="3"/>
      <c r="F66" s="3">
        <f t="shared" si="2"/>
        <v>0</v>
      </c>
      <c r="G66" s="55">
        <v>7177496</v>
      </c>
      <c r="H66" s="4"/>
      <c r="I66" s="43"/>
      <c r="J66" s="46"/>
    </row>
    <row r="67" spans="1:10">
      <c r="A67" s="17" t="s">
        <v>42</v>
      </c>
      <c r="B67" s="1" t="s">
        <v>117</v>
      </c>
      <c r="C67" s="4" t="s">
        <v>11</v>
      </c>
      <c r="D67" s="31">
        <v>2</v>
      </c>
      <c r="E67" s="3">
        <v>6000</v>
      </c>
      <c r="F67" s="3">
        <f t="shared" si="2"/>
        <v>12000</v>
      </c>
      <c r="G67" s="3">
        <f t="shared" si="1"/>
        <v>14400</v>
      </c>
      <c r="H67" s="4" t="s">
        <v>94</v>
      </c>
      <c r="I67" s="43">
        <v>8</v>
      </c>
      <c r="J67" s="46">
        <v>42205</v>
      </c>
    </row>
    <row r="68" spans="1:10">
      <c r="A68" s="17" t="s">
        <v>42</v>
      </c>
      <c r="B68" s="1" t="s">
        <v>118</v>
      </c>
      <c r="C68" s="4" t="s">
        <v>11</v>
      </c>
      <c r="D68" s="31">
        <v>1</v>
      </c>
      <c r="E68" s="3">
        <v>9416.67</v>
      </c>
      <c r="F68" s="3">
        <f t="shared" ref="F68:F82" si="3">D68*E68</f>
        <v>9416.67</v>
      </c>
      <c r="G68" s="3">
        <f t="shared" si="1"/>
        <v>11300.003999999999</v>
      </c>
      <c r="H68" s="4" t="s">
        <v>94</v>
      </c>
      <c r="I68" s="43">
        <v>8</v>
      </c>
      <c r="J68" s="46">
        <v>42205</v>
      </c>
    </row>
    <row r="69" spans="1:10">
      <c r="A69" s="17" t="s">
        <v>42</v>
      </c>
      <c r="B69" s="1" t="s">
        <v>119</v>
      </c>
      <c r="C69" s="4" t="s">
        <v>11</v>
      </c>
      <c r="D69" s="31">
        <v>1</v>
      </c>
      <c r="E69" s="3">
        <v>43416.67</v>
      </c>
      <c r="F69" s="3">
        <f t="shared" si="3"/>
        <v>43416.67</v>
      </c>
      <c r="G69" s="3">
        <f t="shared" si="1"/>
        <v>52100.003999999994</v>
      </c>
      <c r="H69" s="4" t="s">
        <v>94</v>
      </c>
      <c r="I69" s="43">
        <v>8</v>
      </c>
      <c r="J69" s="46">
        <v>42205</v>
      </c>
    </row>
    <row r="70" spans="1:10">
      <c r="A70" s="17" t="s">
        <v>42</v>
      </c>
      <c r="B70" s="1" t="s">
        <v>120</v>
      </c>
      <c r="C70" s="4" t="s">
        <v>11</v>
      </c>
      <c r="D70" s="31">
        <v>1</v>
      </c>
      <c r="E70" s="3">
        <v>2983.34</v>
      </c>
      <c r="F70" s="3">
        <f t="shared" si="3"/>
        <v>2983.34</v>
      </c>
      <c r="G70" s="3">
        <f t="shared" si="1"/>
        <v>3580.0080000000003</v>
      </c>
      <c r="H70" s="4" t="s">
        <v>94</v>
      </c>
      <c r="I70" s="43">
        <v>8</v>
      </c>
      <c r="J70" s="46">
        <v>42205</v>
      </c>
    </row>
    <row r="71" spans="1:10">
      <c r="A71" s="17" t="s">
        <v>42</v>
      </c>
      <c r="B71" s="1" t="s">
        <v>121</v>
      </c>
      <c r="C71" s="4" t="s">
        <v>11</v>
      </c>
      <c r="D71" s="31">
        <v>1</v>
      </c>
      <c r="E71" s="3">
        <v>3000</v>
      </c>
      <c r="F71" s="3">
        <f t="shared" si="3"/>
        <v>3000</v>
      </c>
      <c r="G71" s="3">
        <f t="shared" si="1"/>
        <v>3600</v>
      </c>
      <c r="H71" s="4" t="s">
        <v>94</v>
      </c>
      <c r="I71" s="43">
        <v>8</v>
      </c>
      <c r="J71" s="46">
        <v>42205</v>
      </c>
    </row>
    <row r="72" spans="1:10">
      <c r="A72" s="17" t="s">
        <v>42</v>
      </c>
      <c r="B72" s="1" t="s">
        <v>122</v>
      </c>
      <c r="C72" s="4" t="s">
        <v>11</v>
      </c>
      <c r="D72" s="31">
        <v>1</v>
      </c>
      <c r="E72" s="3">
        <v>9000</v>
      </c>
      <c r="F72" s="3">
        <f t="shared" si="3"/>
        <v>9000</v>
      </c>
      <c r="G72" s="3">
        <f t="shared" si="1"/>
        <v>10800</v>
      </c>
      <c r="H72" s="4" t="s">
        <v>94</v>
      </c>
      <c r="I72" s="43">
        <v>8</v>
      </c>
      <c r="J72" s="46">
        <v>42205</v>
      </c>
    </row>
    <row r="73" spans="1:10">
      <c r="A73" s="17" t="s">
        <v>42</v>
      </c>
      <c r="B73" s="1" t="s">
        <v>125</v>
      </c>
      <c r="C73" s="4" t="s">
        <v>11</v>
      </c>
      <c r="D73" s="31">
        <v>12</v>
      </c>
      <c r="E73" s="3">
        <v>288.33999999999997</v>
      </c>
      <c r="F73" s="3">
        <f t="shared" si="3"/>
        <v>3460.08</v>
      </c>
      <c r="G73" s="3">
        <f t="shared" si="1"/>
        <v>4152.0959999999995</v>
      </c>
      <c r="H73" s="4" t="s">
        <v>94</v>
      </c>
      <c r="I73" s="43">
        <v>8</v>
      </c>
      <c r="J73" s="46">
        <v>42205</v>
      </c>
    </row>
    <row r="74" spans="1:10">
      <c r="A74" s="17" t="s">
        <v>42</v>
      </c>
      <c r="B74" s="1" t="s">
        <v>126</v>
      </c>
      <c r="C74" s="4" t="s">
        <v>11</v>
      </c>
      <c r="D74" s="31">
        <v>20</v>
      </c>
      <c r="E74" s="3">
        <v>143.34</v>
      </c>
      <c r="F74" s="3">
        <f t="shared" si="3"/>
        <v>2866.8</v>
      </c>
      <c r="G74" s="3">
        <f t="shared" si="1"/>
        <v>3440.1600000000003</v>
      </c>
      <c r="H74" s="4" t="s">
        <v>94</v>
      </c>
      <c r="I74" s="43">
        <v>8</v>
      </c>
      <c r="J74" s="46">
        <v>42205</v>
      </c>
    </row>
    <row r="75" spans="1:10">
      <c r="A75" s="17" t="s">
        <v>42</v>
      </c>
      <c r="B75" s="1" t="s">
        <v>127</v>
      </c>
      <c r="C75" s="4" t="s">
        <v>11</v>
      </c>
      <c r="D75" s="31">
        <v>20</v>
      </c>
      <c r="E75" s="3">
        <v>2666.67</v>
      </c>
      <c r="F75" s="3">
        <f t="shared" si="3"/>
        <v>53333.4</v>
      </c>
      <c r="G75" s="3">
        <f t="shared" si="1"/>
        <v>64000.08</v>
      </c>
      <c r="H75" s="4" t="s">
        <v>94</v>
      </c>
      <c r="I75" s="43">
        <v>8</v>
      </c>
      <c r="J75" s="46">
        <v>42205</v>
      </c>
    </row>
    <row r="76" spans="1:10">
      <c r="A76" s="17" t="s">
        <v>42</v>
      </c>
      <c r="B76" s="1" t="s">
        <v>128</v>
      </c>
      <c r="C76" s="4" t="s">
        <v>107</v>
      </c>
      <c r="D76" s="31">
        <v>1</v>
      </c>
      <c r="E76" s="3">
        <v>16000</v>
      </c>
      <c r="F76" s="3">
        <f t="shared" si="3"/>
        <v>16000</v>
      </c>
      <c r="G76" s="3">
        <f t="shared" si="1"/>
        <v>19200</v>
      </c>
      <c r="H76" s="4" t="s">
        <v>94</v>
      </c>
      <c r="I76" s="43">
        <v>8</v>
      </c>
      <c r="J76" s="46">
        <v>42205</v>
      </c>
    </row>
    <row r="77" spans="1:10">
      <c r="A77" s="17" t="s">
        <v>42</v>
      </c>
      <c r="B77" s="1" t="s">
        <v>108</v>
      </c>
      <c r="C77" s="4" t="s">
        <v>107</v>
      </c>
      <c r="D77" s="31">
        <v>1</v>
      </c>
      <c r="E77" s="3">
        <v>16000</v>
      </c>
      <c r="F77" s="3">
        <f t="shared" si="3"/>
        <v>16000</v>
      </c>
      <c r="G77" s="3">
        <f t="shared" si="1"/>
        <v>19200</v>
      </c>
      <c r="H77" s="4" t="s">
        <v>94</v>
      </c>
      <c r="I77" s="43">
        <v>8</v>
      </c>
      <c r="J77" s="46">
        <v>42205</v>
      </c>
    </row>
    <row r="78" spans="1:10">
      <c r="A78" s="17" t="s">
        <v>42</v>
      </c>
      <c r="B78" s="1" t="s">
        <v>129</v>
      </c>
      <c r="C78" s="4" t="s">
        <v>103</v>
      </c>
      <c r="D78" s="31">
        <v>490</v>
      </c>
      <c r="E78" s="3">
        <v>55</v>
      </c>
      <c r="F78" s="3">
        <f t="shared" si="3"/>
        <v>26950</v>
      </c>
      <c r="G78" s="3">
        <f t="shared" si="1"/>
        <v>32340</v>
      </c>
      <c r="H78" s="4" t="s">
        <v>94</v>
      </c>
      <c r="I78" s="43">
        <v>8</v>
      </c>
      <c r="J78" s="46">
        <v>42205</v>
      </c>
    </row>
    <row r="79" spans="1:10">
      <c r="A79" s="17" t="s">
        <v>42</v>
      </c>
      <c r="B79" s="1" t="s">
        <v>133</v>
      </c>
      <c r="C79" s="4" t="s">
        <v>134</v>
      </c>
      <c r="D79" s="31">
        <v>3</v>
      </c>
      <c r="E79" s="3">
        <v>17000</v>
      </c>
      <c r="F79" s="3">
        <f t="shared" si="3"/>
        <v>51000</v>
      </c>
      <c r="G79" s="3">
        <f t="shared" si="1"/>
        <v>61200</v>
      </c>
      <c r="H79" s="4" t="s">
        <v>94</v>
      </c>
      <c r="I79" s="43">
        <v>8</v>
      </c>
      <c r="J79" s="46">
        <v>42205</v>
      </c>
    </row>
    <row r="80" spans="1:10">
      <c r="A80" s="17" t="s">
        <v>42</v>
      </c>
      <c r="B80" s="1" t="s">
        <v>135</v>
      </c>
      <c r="C80" s="4" t="s">
        <v>11</v>
      </c>
      <c r="D80" s="31">
        <v>32</v>
      </c>
      <c r="E80" s="3">
        <v>2125</v>
      </c>
      <c r="F80" s="3">
        <f t="shared" si="3"/>
        <v>68000</v>
      </c>
      <c r="G80" s="3">
        <f t="shared" si="1"/>
        <v>81600</v>
      </c>
      <c r="H80" s="4" t="s">
        <v>94</v>
      </c>
      <c r="I80" s="43">
        <v>8</v>
      </c>
      <c r="J80" s="46">
        <v>42205</v>
      </c>
    </row>
    <row r="81" spans="1:10">
      <c r="A81" s="17" t="s">
        <v>42</v>
      </c>
      <c r="B81" s="1"/>
      <c r="C81" s="4"/>
      <c r="D81" s="31"/>
      <c r="E81" s="3"/>
      <c r="F81" s="3">
        <f t="shared" si="3"/>
        <v>0</v>
      </c>
      <c r="G81" s="3">
        <f t="shared" si="1"/>
        <v>0</v>
      </c>
      <c r="H81" s="4"/>
      <c r="I81" s="43"/>
      <c r="J81" s="46"/>
    </row>
    <row r="82" spans="1:10">
      <c r="A82" s="17" t="s">
        <v>42</v>
      </c>
      <c r="B82" s="1"/>
      <c r="C82" s="4"/>
      <c r="D82" s="31"/>
      <c r="E82" s="3"/>
      <c r="F82" s="3">
        <f t="shared" si="3"/>
        <v>0</v>
      </c>
      <c r="G82" s="3">
        <f t="shared" si="1"/>
        <v>0</v>
      </c>
      <c r="H82" s="4"/>
      <c r="I82" s="43"/>
      <c r="J82" s="46"/>
    </row>
    <row r="83" spans="1:10">
      <c r="A83" s="18" t="s">
        <v>46</v>
      </c>
      <c r="B83" s="1" t="s">
        <v>47</v>
      </c>
      <c r="C83" s="4" t="s">
        <v>11</v>
      </c>
      <c r="D83" s="31">
        <v>10</v>
      </c>
      <c r="E83" s="3">
        <v>833.34</v>
      </c>
      <c r="F83" s="3">
        <f t="shared" ref="F83:F111" si="4">D83*E83</f>
        <v>8333.4</v>
      </c>
      <c r="G83" s="3">
        <f t="shared" si="1"/>
        <v>10000.08</v>
      </c>
      <c r="H83" s="4" t="s">
        <v>116</v>
      </c>
      <c r="I83" s="43">
        <v>7</v>
      </c>
      <c r="J83" s="46">
        <v>42158</v>
      </c>
    </row>
    <row r="84" spans="1:10">
      <c r="A84" s="18" t="s">
        <v>46</v>
      </c>
      <c r="B84" s="1" t="s">
        <v>27</v>
      </c>
      <c r="C84" s="4" t="s">
        <v>28</v>
      </c>
      <c r="D84" s="31">
        <v>2</v>
      </c>
      <c r="E84" s="3">
        <v>17000</v>
      </c>
      <c r="F84" s="3">
        <f t="shared" si="4"/>
        <v>34000</v>
      </c>
      <c r="G84" s="3">
        <f t="shared" si="1"/>
        <v>40800</v>
      </c>
      <c r="H84" s="4"/>
      <c r="I84" s="43"/>
      <c r="J84" s="46"/>
    </row>
    <row r="85" spans="1:10">
      <c r="A85" s="18" t="s">
        <v>46</v>
      </c>
      <c r="B85" s="1" t="s">
        <v>101</v>
      </c>
      <c r="C85" s="4" t="s">
        <v>11</v>
      </c>
      <c r="D85" s="31">
        <v>12</v>
      </c>
      <c r="E85" s="3">
        <v>10000</v>
      </c>
      <c r="F85" s="3">
        <f t="shared" si="4"/>
        <v>120000</v>
      </c>
      <c r="G85" s="3">
        <f t="shared" si="1"/>
        <v>144000</v>
      </c>
      <c r="H85" s="4" t="s">
        <v>116</v>
      </c>
      <c r="I85" s="43">
        <v>7</v>
      </c>
      <c r="J85" s="46">
        <v>42158</v>
      </c>
    </row>
    <row r="86" spans="1:10">
      <c r="A86" s="18" t="s">
        <v>46</v>
      </c>
      <c r="B86" s="1" t="s">
        <v>194</v>
      </c>
      <c r="C86" s="4" t="s">
        <v>11</v>
      </c>
      <c r="D86" s="31">
        <v>40</v>
      </c>
      <c r="E86" s="3">
        <v>20229.169999999998</v>
      </c>
      <c r="F86" s="3">
        <f t="shared" si="4"/>
        <v>809166.79999999993</v>
      </c>
      <c r="G86" s="3">
        <f t="shared" si="1"/>
        <v>971000.15999999992</v>
      </c>
      <c r="H86" s="4" t="s">
        <v>94</v>
      </c>
      <c r="I86" s="43">
        <v>19</v>
      </c>
      <c r="J86" s="46">
        <v>42137</v>
      </c>
    </row>
    <row r="87" spans="1:10">
      <c r="A87" s="18" t="s">
        <v>46</v>
      </c>
      <c r="B87" s="1" t="s">
        <v>190</v>
      </c>
      <c r="C87" s="4" t="s">
        <v>11</v>
      </c>
      <c r="D87" s="31">
        <v>34</v>
      </c>
      <c r="E87" s="3">
        <v>4166.67</v>
      </c>
      <c r="F87" s="3">
        <f t="shared" si="4"/>
        <v>141666.78</v>
      </c>
      <c r="G87" s="3">
        <f t="shared" si="1"/>
        <v>170000.136</v>
      </c>
      <c r="H87" s="4" t="s">
        <v>191</v>
      </c>
      <c r="I87" s="43">
        <v>16</v>
      </c>
      <c r="J87" s="46">
        <v>42165</v>
      </c>
    </row>
    <row r="88" spans="1:10">
      <c r="A88" s="19" t="s">
        <v>48</v>
      </c>
      <c r="B88" s="1" t="s">
        <v>49</v>
      </c>
      <c r="C88" s="4" t="s">
        <v>3</v>
      </c>
      <c r="D88" s="31"/>
      <c r="E88" s="3"/>
      <c r="F88" s="3">
        <f t="shared" si="4"/>
        <v>0</v>
      </c>
      <c r="G88" s="3">
        <f t="shared" si="1"/>
        <v>0</v>
      </c>
      <c r="H88" s="4"/>
      <c r="I88" s="43"/>
      <c r="J88" s="46"/>
    </row>
    <row r="89" spans="1:10">
      <c r="A89" s="19" t="s">
        <v>48</v>
      </c>
      <c r="B89" s="1" t="s">
        <v>50</v>
      </c>
      <c r="C89" s="4" t="s">
        <v>3</v>
      </c>
      <c r="D89" s="31"/>
      <c r="E89" s="3"/>
      <c r="F89" s="3">
        <f t="shared" si="4"/>
        <v>0</v>
      </c>
      <c r="G89" s="3">
        <f t="shared" si="1"/>
        <v>0</v>
      </c>
      <c r="H89" s="4"/>
      <c r="I89" s="43"/>
      <c r="J89" s="46"/>
    </row>
    <row r="90" spans="1:10">
      <c r="A90" s="19" t="s">
        <v>48</v>
      </c>
      <c r="B90" s="1" t="s">
        <v>132</v>
      </c>
      <c r="C90" s="4" t="s">
        <v>55</v>
      </c>
      <c r="D90" s="31">
        <v>2</v>
      </c>
      <c r="E90" s="3">
        <v>82000</v>
      </c>
      <c r="F90" s="3">
        <f t="shared" si="4"/>
        <v>164000</v>
      </c>
      <c r="G90" s="3">
        <f t="shared" si="1"/>
        <v>196800</v>
      </c>
      <c r="H90" s="4" t="s">
        <v>94</v>
      </c>
      <c r="I90" s="43">
        <v>8</v>
      </c>
      <c r="J90" s="46">
        <v>42205</v>
      </c>
    </row>
    <row r="91" spans="1:10">
      <c r="A91" s="19" t="s">
        <v>48</v>
      </c>
      <c r="B91" s="1" t="s">
        <v>51</v>
      </c>
      <c r="C91" s="4" t="s">
        <v>55</v>
      </c>
      <c r="D91" s="31"/>
      <c r="E91" s="3"/>
      <c r="F91" s="3">
        <f t="shared" si="4"/>
        <v>0</v>
      </c>
      <c r="G91" s="3">
        <f t="shared" si="1"/>
        <v>0</v>
      </c>
      <c r="H91" s="4"/>
      <c r="I91" s="43"/>
      <c r="J91" s="46"/>
    </row>
    <row r="92" spans="1:10">
      <c r="A92" s="19" t="s">
        <v>48</v>
      </c>
      <c r="B92" s="1" t="s">
        <v>52</v>
      </c>
      <c r="C92" s="4" t="s">
        <v>131</v>
      </c>
      <c r="D92" s="31">
        <v>5</v>
      </c>
      <c r="E92" s="3">
        <v>55333.34</v>
      </c>
      <c r="F92" s="3">
        <f t="shared" si="4"/>
        <v>276666.69999999995</v>
      </c>
      <c r="G92" s="3">
        <f t="shared" si="1"/>
        <v>332000.03999999992</v>
      </c>
      <c r="H92" s="4" t="s">
        <v>94</v>
      </c>
      <c r="I92" s="43">
        <v>8</v>
      </c>
      <c r="J92" s="46">
        <v>42205</v>
      </c>
    </row>
    <row r="93" spans="1:10">
      <c r="A93" s="19" t="s">
        <v>48</v>
      </c>
      <c r="B93" s="1" t="s">
        <v>89</v>
      </c>
      <c r="C93" s="4"/>
      <c r="D93" s="31"/>
      <c r="E93" s="3"/>
      <c r="F93" s="3">
        <f t="shared" si="4"/>
        <v>0</v>
      </c>
      <c r="G93" s="3">
        <f t="shared" si="1"/>
        <v>0</v>
      </c>
      <c r="H93" s="4"/>
      <c r="I93" s="43"/>
      <c r="J93" s="46"/>
    </row>
    <row r="94" spans="1:10">
      <c r="A94" s="19" t="s">
        <v>48</v>
      </c>
      <c r="B94" s="1" t="s">
        <v>53</v>
      </c>
      <c r="C94" s="4" t="s">
        <v>56</v>
      </c>
      <c r="D94" s="31"/>
      <c r="E94" s="3"/>
      <c r="F94" s="3">
        <f t="shared" si="4"/>
        <v>0</v>
      </c>
      <c r="G94" s="3">
        <f t="shared" si="1"/>
        <v>0</v>
      </c>
      <c r="H94" s="4"/>
      <c r="I94" s="43"/>
      <c r="J94" s="46"/>
    </row>
    <row r="95" spans="1:10">
      <c r="A95" s="19" t="s">
        <v>48</v>
      </c>
      <c r="B95" s="1" t="s">
        <v>54</v>
      </c>
      <c r="C95" s="4" t="s">
        <v>57</v>
      </c>
      <c r="D95" s="31"/>
      <c r="E95" s="3"/>
      <c r="F95" s="3">
        <f t="shared" si="4"/>
        <v>0</v>
      </c>
      <c r="G95" s="3">
        <f t="shared" si="1"/>
        <v>0</v>
      </c>
      <c r="H95" s="4"/>
      <c r="I95" s="43"/>
      <c r="J95" s="46"/>
    </row>
    <row r="96" spans="1:10">
      <c r="A96" s="19" t="s">
        <v>48</v>
      </c>
      <c r="B96" s="1" t="s">
        <v>123</v>
      </c>
      <c r="C96" s="4" t="s">
        <v>11</v>
      </c>
      <c r="D96" s="31">
        <v>4</v>
      </c>
      <c r="E96" s="3">
        <v>1933.34</v>
      </c>
      <c r="F96" s="3">
        <f t="shared" si="4"/>
        <v>7733.36</v>
      </c>
      <c r="G96" s="3">
        <f t="shared" si="1"/>
        <v>9280.0319999999992</v>
      </c>
      <c r="H96" s="4" t="s">
        <v>94</v>
      </c>
      <c r="I96" s="43">
        <v>8</v>
      </c>
      <c r="J96" s="46">
        <v>42205</v>
      </c>
    </row>
    <row r="97" spans="1:10">
      <c r="A97" s="19" t="s">
        <v>48</v>
      </c>
      <c r="B97" s="1" t="s">
        <v>124</v>
      </c>
      <c r="C97" s="4" t="s">
        <v>11</v>
      </c>
      <c r="D97" s="31">
        <v>4</v>
      </c>
      <c r="E97" s="3">
        <v>3225</v>
      </c>
      <c r="F97" s="3">
        <f t="shared" si="4"/>
        <v>12900</v>
      </c>
      <c r="G97" s="3">
        <f t="shared" si="1"/>
        <v>15480</v>
      </c>
      <c r="H97" s="4" t="s">
        <v>94</v>
      </c>
      <c r="I97" s="43">
        <v>8</v>
      </c>
      <c r="J97" s="46">
        <v>42205</v>
      </c>
    </row>
    <row r="98" spans="1:10">
      <c r="A98" s="19" t="s">
        <v>48</v>
      </c>
      <c r="B98" s="1" t="s">
        <v>89</v>
      </c>
      <c r="C98" s="4" t="s">
        <v>11</v>
      </c>
      <c r="D98" s="31">
        <v>3</v>
      </c>
      <c r="E98" s="3">
        <v>4333.34</v>
      </c>
      <c r="F98" s="3">
        <f t="shared" si="4"/>
        <v>13000.02</v>
      </c>
      <c r="G98" s="3">
        <f t="shared" si="1"/>
        <v>15600.023999999999</v>
      </c>
      <c r="H98" s="4" t="s">
        <v>94</v>
      </c>
      <c r="I98" s="43">
        <v>8</v>
      </c>
      <c r="J98" s="46">
        <v>42205</v>
      </c>
    </row>
    <row r="99" spans="1:10">
      <c r="A99" s="19" t="s">
        <v>48</v>
      </c>
      <c r="B99" s="1" t="s">
        <v>130</v>
      </c>
      <c r="C99" s="4" t="s">
        <v>11</v>
      </c>
      <c r="D99" s="31">
        <v>3</v>
      </c>
      <c r="E99" s="3">
        <v>9666.67</v>
      </c>
      <c r="F99" s="3">
        <f t="shared" si="4"/>
        <v>29000.010000000002</v>
      </c>
      <c r="G99" s="3">
        <f t="shared" si="1"/>
        <v>34800.012000000002</v>
      </c>
      <c r="H99" s="4" t="s">
        <v>94</v>
      </c>
      <c r="I99" s="43">
        <v>8</v>
      </c>
      <c r="J99" s="46">
        <v>42205</v>
      </c>
    </row>
    <row r="100" spans="1:10">
      <c r="A100" s="19" t="s">
        <v>48</v>
      </c>
      <c r="B100" s="1" t="s">
        <v>136</v>
      </c>
      <c r="C100" s="4" t="s">
        <v>55</v>
      </c>
      <c r="D100" s="31">
        <v>1</v>
      </c>
      <c r="E100" s="3">
        <v>65666.67</v>
      </c>
      <c r="F100" s="3">
        <f t="shared" si="4"/>
        <v>65666.67</v>
      </c>
      <c r="G100" s="3">
        <f t="shared" si="1"/>
        <v>78800.004000000001</v>
      </c>
      <c r="H100" s="4" t="s">
        <v>94</v>
      </c>
      <c r="I100" s="43">
        <v>8</v>
      </c>
      <c r="J100" s="46">
        <v>42205</v>
      </c>
    </row>
    <row r="101" spans="1:10">
      <c r="A101" s="19" t="s">
        <v>48</v>
      </c>
      <c r="B101" s="1"/>
      <c r="C101" s="4"/>
      <c r="D101" s="31"/>
      <c r="E101" s="3"/>
      <c r="F101" s="3">
        <f t="shared" si="4"/>
        <v>0</v>
      </c>
      <c r="G101" s="3">
        <f t="shared" si="1"/>
        <v>0</v>
      </c>
      <c r="H101" s="4"/>
      <c r="I101" s="43"/>
      <c r="J101" s="46"/>
    </row>
    <row r="102" spans="1:10">
      <c r="A102" s="19" t="s">
        <v>48</v>
      </c>
      <c r="B102" s="1"/>
      <c r="C102" s="4"/>
      <c r="D102" s="31"/>
      <c r="E102" s="3"/>
      <c r="F102" s="3">
        <f t="shared" si="4"/>
        <v>0</v>
      </c>
      <c r="G102" s="3">
        <f t="shared" si="1"/>
        <v>0</v>
      </c>
      <c r="H102" s="4"/>
      <c r="I102" s="43"/>
      <c r="J102" s="46"/>
    </row>
    <row r="103" spans="1:10">
      <c r="A103" s="19" t="s">
        <v>48</v>
      </c>
      <c r="B103" s="1"/>
      <c r="C103" s="4"/>
      <c r="D103" s="31"/>
      <c r="E103" s="3"/>
      <c r="F103" s="3">
        <f t="shared" si="4"/>
        <v>0</v>
      </c>
      <c r="G103" s="3">
        <f t="shared" si="1"/>
        <v>0</v>
      </c>
      <c r="H103" s="4"/>
      <c r="I103" s="43"/>
      <c r="J103" s="46"/>
    </row>
    <row r="104" spans="1:10">
      <c r="A104" s="20" t="s">
        <v>58</v>
      </c>
      <c r="B104" s="1" t="s">
        <v>72</v>
      </c>
      <c r="C104" s="4" t="s">
        <v>71</v>
      </c>
      <c r="D104" s="31">
        <v>1</v>
      </c>
      <c r="E104" s="3">
        <v>274666.67</v>
      </c>
      <c r="F104" s="3">
        <f t="shared" si="4"/>
        <v>274666.67</v>
      </c>
      <c r="G104" s="3">
        <f t="shared" si="1"/>
        <v>329600.00399999996</v>
      </c>
      <c r="H104" s="4" t="s">
        <v>94</v>
      </c>
      <c r="I104" s="45">
        <v>2</v>
      </c>
      <c r="J104" s="50">
        <v>42114</v>
      </c>
    </row>
    <row r="105" spans="1:10">
      <c r="A105" s="20" t="s">
        <v>58</v>
      </c>
      <c r="B105" s="1" t="s">
        <v>59</v>
      </c>
      <c r="C105" s="4" t="s">
        <v>71</v>
      </c>
      <c r="D105" s="31">
        <v>1</v>
      </c>
      <c r="E105" s="3">
        <v>172333.33</v>
      </c>
      <c r="F105" s="3">
        <f t="shared" si="4"/>
        <v>172333.33</v>
      </c>
      <c r="G105" s="3">
        <f t="shared" si="1"/>
        <v>206799.99599999998</v>
      </c>
      <c r="H105" s="4" t="s">
        <v>94</v>
      </c>
      <c r="I105" s="45">
        <v>2</v>
      </c>
      <c r="J105" s="50">
        <v>42114</v>
      </c>
    </row>
    <row r="106" spans="1:10">
      <c r="A106" s="20" t="s">
        <v>58</v>
      </c>
      <c r="B106" s="1" t="s">
        <v>73</v>
      </c>
      <c r="C106" s="4" t="s">
        <v>11</v>
      </c>
      <c r="D106" s="31">
        <v>10</v>
      </c>
      <c r="E106" s="3">
        <v>3066.67</v>
      </c>
      <c r="F106" s="3">
        <f t="shared" si="4"/>
        <v>30666.7</v>
      </c>
      <c r="G106" s="3">
        <f t="shared" si="1"/>
        <v>36800.04</v>
      </c>
      <c r="H106" s="4" t="s">
        <v>94</v>
      </c>
      <c r="I106" s="45">
        <v>2</v>
      </c>
      <c r="J106" s="50">
        <v>42114</v>
      </c>
    </row>
    <row r="107" spans="1:10">
      <c r="A107" s="20" t="s">
        <v>58</v>
      </c>
      <c r="B107" s="1" t="s">
        <v>74</v>
      </c>
      <c r="C107" s="4" t="s">
        <v>75</v>
      </c>
      <c r="D107" s="31">
        <v>2</v>
      </c>
      <c r="E107" s="3">
        <v>783.33</v>
      </c>
      <c r="F107" s="3">
        <f t="shared" si="4"/>
        <v>1566.66</v>
      </c>
      <c r="G107" s="3">
        <f t="shared" si="1"/>
        <v>1879.992</v>
      </c>
      <c r="H107" s="4" t="s">
        <v>94</v>
      </c>
      <c r="I107" s="45">
        <v>2</v>
      </c>
      <c r="J107" s="50">
        <v>42114</v>
      </c>
    </row>
    <row r="108" spans="1:10">
      <c r="A108" s="20" t="s">
        <v>58</v>
      </c>
      <c r="B108" s="1" t="s">
        <v>76</v>
      </c>
      <c r="C108" s="4"/>
      <c r="D108" s="31">
        <v>2</v>
      </c>
      <c r="E108" s="3">
        <v>1116.67</v>
      </c>
      <c r="F108" s="3">
        <f t="shared" si="4"/>
        <v>2233.34</v>
      </c>
      <c r="G108" s="3">
        <f t="shared" si="1"/>
        <v>2680.0080000000003</v>
      </c>
      <c r="H108" s="4" t="s">
        <v>94</v>
      </c>
      <c r="I108" s="45">
        <v>2</v>
      </c>
      <c r="J108" s="50">
        <v>42114</v>
      </c>
    </row>
    <row r="109" spans="1:10">
      <c r="A109" s="20" t="s">
        <v>58</v>
      </c>
      <c r="B109" s="1" t="s">
        <v>60</v>
      </c>
      <c r="C109" s="4" t="s">
        <v>11</v>
      </c>
      <c r="D109" s="31">
        <v>10</v>
      </c>
      <c r="E109" s="3">
        <v>2133.34</v>
      </c>
      <c r="F109" s="3">
        <f t="shared" si="4"/>
        <v>21333.4</v>
      </c>
      <c r="G109" s="3">
        <f t="shared" si="1"/>
        <v>25600.080000000002</v>
      </c>
      <c r="H109" s="4" t="s">
        <v>94</v>
      </c>
      <c r="I109" s="43">
        <v>10</v>
      </c>
      <c r="J109" s="46">
        <v>42205</v>
      </c>
    </row>
    <row r="110" spans="1:10">
      <c r="A110" s="20" t="s">
        <v>58</v>
      </c>
      <c r="B110" s="1" t="s">
        <v>102</v>
      </c>
      <c r="C110" s="4" t="s">
        <v>103</v>
      </c>
      <c r="D110" s="31"/>
      <c r="E110" s="3"/>
      <c r="F110" s="3">
        <f t="shared" si="4"/>
        <v>0</v>
      </c>
      <c r="G110" s="3">
        <f t="shared" si="1"/>
        <v>0</v>
      </c>
      <c r="H110" s="4"/>
      <c r="I110" s="43"/>
      <c r="J110" s="46"/>
    </row>
    <row r="111" spans="1:10">
      <c r="A111" s="20" t="s">
        <v>58</v>
      </c>
      <c r="B111" s="1" t="s">
        <v>54</v>
      </c>
      <c r="C111" s="4" t="s">
        <v>61</v>
      </c>
      <c r="D111" s="31"/>
      <c r="E111" s="3"/>
      <c r="F111" s="3">
        <f t="shared" si="4"/>
        <v>0</v>
      </c>
      <c r="G111" s="3">
        <f t="shared" si="1"/>
        <v>0</v>
      </c>
      <c r="H111" s="4"/>
      <c r="I111" s="43"/>
      <c r="J111" s="46"/>
    </row>
    <row r="112" spans="1:10">
      <c r="A112" s="20" t="s">
        <v>58</v>
      </c>
      <c r="B112" s="1" t="s">
        <v>65</v>
      </c>
      <c r="C112" s="4" t="s">
        <v>11</v>
      </c>
      <c r="D112" s="31"/>
      <c r="E112" s="3"/>
      <c r="F112" s="3">
        <f t="shared" ref="F112:F130" si="5">D112*E112</f>
        <v>0</v>
      </c>
      <c r="G112" s="3">
        <f t="shared" si="1"/>
        <v>0</v>
      </c>
      <c r="H112" s="4"/>
      <c r="I112" s="43"/>
      <c r="J112" s="46"/>
    </row>
    <row r="113" spans="1:10">
      <c r="A113" s="20" t="s">
        <v>58</v>
      </c>
      <c r="B113" s="1" t="s">
        <v>66</v>
      </c>
      <c r="C113" s="4" t="s">
        <v>11</v>
      </c>
      <c r="D113" s="31"/>
      <c r="E113" s="3"/>
      <c r="F113" s="3">
        <f t="shared" si="5"/>
        <v>0</v>
      </c>
      <c r="G113" s="3">
        <f t="shared" si="1"/>
        <v>0</v>
      </c>
      <c r="H113" s="4"/>
      <c r="I113" s="43"/>
      <c r="J113" s="46"/>
    </row>
    <row r="114" spans="1:10">
      <c r="A114" s="20" t="s">
        <v>58</v>
      </c>
      <c r="B114" s="1" t="s">
        <v>67</v>
      </c>
      <c r="C114" s="4" t="s">
        <v>11</v>
      </c>
      <c r="D114" s="31"/>
      <c r="E114" s="3"/>
      <c r="F114" s="3">
        <f t="shared" si="5"/>
        <v>0</v>
      </c>
      <c r="G114" s="3">
        <f t="shared" si="1"/>
        <v>0</v>
      </c>
      <c r="H114" s="4"/>
      <c r="I114" s="43"/>
      <c r="J114" s="46"/>
    </row>
    <row r="115" spans="1:10">
      <c r="A115" s="20" t="s">
        <v>58</v>
      </c>
      <c r="B115" s="1" t="s">
        <v>62</v>
      </c>
      <c r="C115" s="4" t="s">
        <v>11</v>
      </c>
      <c r="D115" s="31">
        <v>4</v>
      </c>
      <c r="E115" s="3">
        <v>3500</v>
      </c>
      <c r="F115" s="3">
        <f t="shared" si="5"/>
        <v>14000</v>
      </c>
      <c r="G115" s="3">
        <f t="shared" si="1"/>
        <v>16800</v>
      </c>
      <c r="H115" s="4" t="s">
        <v>94</v>
      </c>
      <c r="I115" s="43">
        <v>10</v>
      </c>
      <c r="J115" s="46">
        <v>42205</v>
      </c>
    </row>
    <row r="116" spans="1:10">
      <c r="A116" s="20" t="s">
        <v>58</v>
      </c>
      <c r="B116" s="1" t="s">
        <v>104</v>
      </c>
      <c r="C116" s="4" t="s">
        <v>103</v>
      </c>
      <c r="D116" s="31">
        <v>10</v>
      </c>
      <c r="E116" s="3">
        <v>1416.67</v>
      </c>
      <c r="F116" s="3">
        <f t="shared" si="5"/>
        <v>14166.7</v>
      </c>
      <c r="G116" s="3">
        <f t="shared" si="1"/>
        <v>17000.04</v>
      </c>
      <c r="H116" s="4" t="s">
        <v>94</v>
      </c>
      <c r="I116" s="45">
        <v>10</v>
      </c>
      <c r="J116" s="50">
        <v>42205</v>
      </c>
    </row>
    <row r="117" spans="1:10">
      <c r="A117" s="20" t="s">
        <v>58</v>
      </c>
      <c r="B117" s="1" t="s">
        <v>146</v>
      </c>
      <c r="C117" s="4" t="s">
        <v>103</v>
      </c>
      <c r="D117" s="31">
        <v>10</v>
      </c>
      <c r="E117" s="3">
        <v>3500</v>
      </c>
      <c r="F117" s="3">
        <f t="shared" si="5"/>
        <v>35000</v>
      </c>
      <c r="G117" s="3">
        <f t="shared" si="1"/>
        <v>42000</v>
      </c>
      <c r="H117" s="4" t="s">
        <v>94</v>
      </c>
      <c r="I117" s="45">
        <v>10</v>
      </c>
      <c r="J117" s="50">
        <v>42205</v>
      </c>
    </row>
    <row r="118" spans="1:10">
      <c r="A118" s="20" t="s">
        <v>58</v>
      </c>
      <c r="B118" s="1" t="s">
        <v>147</v>
      </c>
      <c r="C118" s="4" t="s">
        <v>148</v>
      </c>
      <c r="D118" s="31">
        <v>10</v>
      </c>
      <c r="E118" s="3">
        <v>2000</v>
      </c>
      <c r="F118" s="3">
        <f t="shared" si="5"/>
        <v>20000</v>
      </c>
      <c r="G118" s="3">
        <f t="shared" si="1"/>
        <v>24000</v>
      </c>
      <c r="H118" s="4" t="s">
        <v>94</v>
      </c>
      <c r="I118" s="45">
        <v>10</v>
      </c>
      <c r="J118" s="50">
        <v>42205</v>
      </c>
    </row>
    <row r="119" spans="1:10">
      <c r="A119" s="20" t="s">
        <v>58</v>
      </c>
      <c r="B119" s="1" t="s">
        <v>72</v>
      </c>
      <c r="C119" s="4" t="s">
        <v>149</v>
      </c>
      <c r="D119" s="31">
        <v>2</v>
      </c>
      <c r="E119" s="3">
        <v>144166.67000000001</v>
      </c>
      <c r="F119" s="3">
        <f t="shared" si="5"/>
        <v>288333.34000000003</v>
      </c>
      <c r="G119" s="3">
        <f t="shared" si="1"/>
        <v>346000.00800000003</v>
      </c>
      <c r="H119" s="4" t="s">
        <v>94</v>
      </c>
      <c r="I119" s="45">
        <v>10</v>
      </c>
      <c r="J119" s="50">
        <v>42205</v>
      </c>
    </row>
    <row r="120" spans="1:10">
      <c r="A120" s="20" t="s">
        <v>58</v>
      </c>
      <c r="B120" s="1" t="s">
        <v>59</v>
      </c>
      <c r="C120" s="4" t="s">
        <v>149</v>
      </c>
      <c r="D120" s="31">
        <v>2</v>
      </c>
      <c r="E120" s="3">
        <v>94000</v>
      </c>
      <c r="F120" s="3">
        <f t="shared" si="5"/>
        <v>188000</v>
      </c>
      <c r="G120" s="3">
        <f t="shared" si="1"/>
        <v>225600</v>
      </c>
      <c r="H120" s="4" t="s">
        <v>94</v>
      </c>
      <c r="I120" s="45">
        <v>10</v>
      </c>
      <c r="J120" s="50">
        <v>42205</v>
      </c>
    </row>
    <row r="121" spans="1:10">
      <c r="A121" s="20" t="s">
        <v>58</v>
      </c>
      <c r="B121" s="1"/>
      <c r="C121" s="4"/>
      <c r="D121" s="31"/>
      <c r="E121" s="3"/>
      <c r="F121" s="3">
        <f t="shared" si="5"/>
        <v>0</v>
      </c>
      <c r="G121" s="3">
        <f t="shared" si="1"/>
        <v>0</v>
      </c>
      <c r="H121" s="4"/>
      <c r="I121" s="43"/>
      <c r="J121" s="46"/>
    </row>
    <row r="122" spans="1:10">
      <c r="A122" s="21" t="s">
        <v>77</v>
      </c>
      <c r="B122" s="1" t="s">
        <v>78</v>
      </c>
      <c r="C122" s="4" t="s">
        <v>11</v>
      </c>
      <c r="D122" s="31">
        <v>1</v>
      </c>
      <c r="E122" s="3">
        <v>297083.33</v>
      </c>
      <c r="F122" s="3">
        <f t="shared" si="5"/>
        <v>297083.33</v>
      </c>
      <c r="G122" s="3">
        <f t="shared" ref="G122:G180" si="6">F122*1.2</f>
        <v>356499.99599999998</v>
      </c>
      <c r="H122" s="4" t="s">
        <v>94</v>
      </c>
      <c r="I122" s="43">
        <v>2</v>
      </c>
      <c r="J122" s="50">
        <v>42114</v>
      </c>
    </row>
    <row r="123" spans="1:10">
      <c r="A123" s="21" t="s">
        <v>77</v>
      </c>
      <c r="B123" s="1" t="s">
        <v>79</v>
      </c>
      <c r="C123" s="4" t="s">
        <v>11</v>
      </c>
      <c r="D123" s="31">
        <v>1</v>
      </c>
      <c r="E123" s="3">
        <v>112666.67</v>
      </c>
      <c r="F123" s="3">
        <f t="shared" si="5"/>
        <v>112666.67</v>
      </c>
      <c r="G123" s="3">
        <f t="shared" si="6"/>
        <v>135200.00399999999</v>
      </c>
      <c r="H123" s="4" t="s">
        <v>94</v>
      </c>
      <c r="I123" s="43">
        <v>2</v>
      </c>
      <c r="J123" s="50">
        <v>42114</v>
      </c>
    </row>
    <row r="124" spans="1:10">
      <c r="A124" s="21" t="s">
        <v>77</v>
      </c>
      <c r="B124" s="1" t="s">
        <v>80</v>
      </c>
      <c r="C124" s="4" t="s">
        <v>11</v>
      </c>
      <c r="D124" s="31">
        <v>1</v>
      </c>
      <c r="E124" s="3">
        <v>10333.33</v>
      </c>
      <c r="F124" s="3">
        <f t="shared" si="5"/>
        <v>10333.33</v>
      </c>
      <c r="G124" s="3">
        <f t="shared" si="6"/>
        <v>12399.995999999999</v>
      </c>
      <c r="H124" s="4" t="s">
        <v>94</v>
      </c>
      <c r="I124" s="43">
        <v>2</v>
      </c>
      <c r="J124" s="50">
        <v>42114</v>
      </c>
    </row>
    <row r="125" spans="1:10">
      <c r="A125" s="21" t="s">
        <v>77</v>
      </c>
      <c r="B125" s="1" t="s">
        <v>81</v>
      </c>
      <c r="C125" s="4" t="s">
        <v>11</v>
      </c>
      <c r="D125" s="31">
        <v>1</v>
      </c>
      <c r="E125" s="3">
        <v>2125</v>
      </c>
      <c r="F125" s="3">
        <f t="shared" si="5"/>
        <v>2125</v>
      </c>
      <c r="G125" s="3">
        <f t="shared" si="6"/>
        <v>2550</v>
      </c>
      <c r="H125" s="4" t="s">
        <v>94</v>
      </c>
      <c r="I125" s="43">
        <v>2</v>
      </c>
      <c r="J125" s="50">
        <v>42114</v>
      </c>
    </row>
    <row r="126" spans="1:10">
      <c r="A126" s="21" t="s">
        <v>77</v>
      </c>
      <c r="B126" s="1" t="s">
        <v>87</v>
      </c>
      <c r="C126" s="4"/>
      <c r="D126" s="31"/>
      <c r="E126" s="3"/>
      <c r="F126" s="3">
        <f t="shared" si="5"/>
        <v>0</v>
      </c>
      <c r="G126" s="3">
        <f t="shared" si="6"/>
        <v>0</v>
      </c>
      <c r="H126" s="4"/>
      <c r="I126" s="43"/>
      <c r="J126" s="46"/>
    </row>
    <row r="127" spans="1:10">
      <c r="A127" s="21" t="s">
        <v>77</v>
      </c>
      <c r="B127" s="1" t="s">
        <v>54</v>
      </c>
      <c r="C127" s="4"/>
      <c r="D127" s="31"/>
      <c r="E127" s="3"/>
      <c r="F127" s="3">
        <f t="shared" si="5"/>
        <v>0</v>
      </c>
      <c r="G127" s="3">
        <f t="shared" si="6"/>
        <v>0</v>
      </c>
      <c r="H127" s="4"/>
      <c r="I127" s="43"/>
      <c r="J127" s="46"/>
    </row>
    <row r="128" spans="1:10">
      <c r="A128" s="21" t="s">
        <v>77</v>
      </c>
      <c r="B128" s="1" t="s">
        <v>150</v>
      </c>
      <c r="C128" s="4" t="s">
        <v>11</v>
      </c>
      <c r="D128" s="31">
        <v>1</v>
      </c>
      <c r="E128" s="3">
        <v>315000</v>
      </c>
      <c r="F128" s="3">
        <f t="shared" si="5"/>
        <v>315000</v>
      </c>
      <c r="G128" s="3">
        <f t="shared" si="6"/>
        <v>378000</v>
      </c>
      <c r="H128" s="4" t="s">
        <v>94</v>
      </c>
      <c r="I128" s="43">
        <v>10</v>
      </c>
      <c r="J128" s="50">
        <v>42205</v>
      </c>
    </row>
    <row r="129" spans="1:10">
      <c r="A129" s="21" t="s">
        <v>77</v>
      </c>
      <c r="B129" s="1" t="s">
        <v>151</v>
      </c>
      <c r="C129" s="4" t="s">
        <v>11</v>
      </c>
      <c r="D129" s="31">
        <v>5</v>
      </c>
      <c r="E129" s="3">
        <v>12016.67</v>
      </c>
      <c r="F129" s="3">
        <f t="shared" si="5"/>
        <v>60083.35</v>
      </c>
      <c r="G129" s="3">
        <f t="shared" si="6"/>
        <v>72100.01999999999</v>
      </c>
      <c r="H129" s="4" t="s">
        <v>94</v>
      </c>
      <c r="I129" s="43">
        <v>11</v>
      </c>
      <c r="J129" s="50">
        <v>42205</v>
      </c>
    </row>
    <row r="130" spans="1:10">
      <c r="A130" s="21" t="s">
        <v>77</v>
      </c>
      <c r="B130" s="1" t="s">
        <v>152</v>
      </c>
      <c r="C130" s="4" t="s">
        <v>11</v>
      </c>
      <c r="D130" s="31">
        <v>3</v>
      </c>
      <c r="E130" s="3">
        <v>6850</v>
      </c>
      <c r="F130" s="3">
        <f t="shared" si="5"/>
        <v>20550</v>
      </c>
      <c r="G130" s="3">
        <f t="shared" si="6"/>
        <v>24660</v>
      </c>
      <c r="H130" s="4" t="s">
        <v>94</v>
      </c>
      <c r="I130" s="43">
        <v>11</v>
      </c>
      <c r="J130" s="50">
        <v>42205</v>
      </c>
    </row>
    <row r="131" spans="1:10">
      <c r="A131" s="21" t="s">
        <v>77</v>
      </c>
      <c r="B131" s="1" t="s">
        <v>153</v>
      </c>
      <c r="C131" s="4" t="s">
        <v>11</v>
      </c>
      <c r="D131" s="31">
        <v>10</v>
      </c>
      <c r="E131" s="3">
        <v>316.67</v>
      </c>
      <c r="F131" s="3">
        <f t="shared" ref="F131:F164" si="7">D131*E131</f>
        <v>3166.7000000000003</v>
      </c>
      <c r="G131" s="3">
        <f t="shared" si="6"/>
        <v>3800.04</v>
      </c>
      <c r="H131" s="4" t="s">
        <v>94</v>
      </c>
      <c r="I131" s="43">
        <v>11</v>
      </c>
      <c r="J131" s="50">
        <v>42205</v>
      </c>
    </row>
    <row r="132" spans="1:10">
      <c r="A132" s="21" t="s">
        <v>77</v>
      </c>
      <c r="B132" s="1" t="s">
        <v>154</v>
      </c>
      <c r="C132" s="4" t="s">
        <v>11</v>
      </c>
      <c r="D132" s="31">
        <v>4</v>
      </c>
      <c r="E132" s="3">
        <v>600</v>
      </c>
      <c r="F132" s="3">
        <f t="shared" si="7"/>
        <v>2400</v>
      </c>
      <c r="G132" s="3">
        <f t="shared" si="6"/>
        <v>2880</v>
      </c>
      <c r="H132" s="4" t="s">
        <v>94</v>
      </c>
      <c r="I132" s="43">
        <v>11</v>
      </c>
      <c r="J132" s="50">
        <v>42205</v>
      </c>
    </row>
    <row r="133" spans="1:10">
      <c r="A133" s="21" t="s">
        <v>77</v>
      </c>
      <c r="B133" s="1" t="s">
        <v>155</v>
      </c>
      <c r="C133" s="4" t="s">
        <v>11</v>
      </c>
      <c r="D133" s="31">
        <v>4</v>
      </c>
      <c r="E133" s="3">
        <v>266.67</v>
      </c>
      <c r="F133" s="3">
        <f t="shared" si="7"/>
        <v>1066.68</v>
      </c>
      <c r="G133" s="3">
        <f t="shared" si="6"/>
        <v>1280.0160000000001</v>
      </c>
      <c r="H133" s="4" t="s">
        <v>94</v>
      </c>
      <c r="I133" s="43">
        <v>11</v>
      </c>
      <c r="J133" s="50">
        <v>42205</v>
      </c>
    </row>
    <row r="134" spans="1:10">
      <c r="A134" s="21" t="s">
        <v>77</v>
      </c>
      <c r="B134" s="1" t="s">
        <v>156</v>
      </c>
      <c r="C134" s="4" t="s">
        <v>11</v>
      </c>
      <c r="D134" s="31">
        <v>10</v>
      </c>
      <c r="E134" s="3">
        <v>300</v>
      </c>
      <c r="F134" s="3">
        <f t="shared" si="7"/>
        <v>3000</v>
      </c>
      <c r="G134" s="3">
        <f t="shared" si="6"/>
        <v>3600</v>
      </c>
      <c r="H134" s="4" t="s">
        <v>94</v>
      </c>
      <c r="I134" s="43">
        <v>11</v>
      </c>
      <c r="J134" s="50">
        <v>42205</v>
      </c>
    </row>
    <row r="135" spans="1:10">
      <c r="A135" s="21" t="s">
        <v>77</v>
      </c>
      <c r="B135" s="1" t="s">
        <v>157</v>
      </c>
      <c r="C135" s="4" t="s">
        <v>11</v>
      </c>
      <c r="D135" s="31">
        <v>5</v>
      </c>
      <c r="E135" s="3">
        <v>350</v>
      </c>
      <c r="F135" s="3">
        <f t="shared" si="7"/>
        <v>1750</v>
      </c>
      <c r="G135" s="3">
        <f t="shared" si="6"/>
        <v>2100</v>
      </c>
      <c r="H135" s="4" t="s">
        <v>94</v>
      </c>
      <c r="I135" s="43">
        <v>11</v>
      </c>
      <c r="J135" s="50">
        <v>42205</v>
      </c>
    </row>
    <row r="136" spans="1:10">
      <c r="A136" s="21" t="s">
        <v>77</v>
      </c>
      <c r="B136" s="1" t="s">
        <v>158</v>
      </c>
      <c r="C136" s="4" t="s">
        <v>11</v>
      </c>
      <c r="D136" s="31">
        <v>4</v>
      </c>
      <c r="E136" s="3">
        <v>141.66999999999999</v>
      </c>
      <c r="F136" s="3">
        <f t="shared" si="7"/>
        <v>566.67999999999995</v>
      </c>
      <c r="G136" s="3">
        <f t="shared" si="6"/>
        <v>680.01599999999996</v>
      </c>
      <c r="H136" s="4" t="s">
        <v>94</v>
      </c>
      <c r="I136" s="43">
        <v>11</v>
      </c>
      <c r="J136" s="50">
        <v>42205</v>
      </c>
    </row>
    <row r="137" spans="1:10">
      <c r="A137" s="21" t="s">
        <v>77</v>
      </c>
      <c r="B137" s="1" t="s">
        <v>159</v>
      </c>
      <c r="C137" s="4" t="s">
        <v>11</v>
      </c>
      <c r="D137" s="31">
        <v>4</v>
      </c>
      <c r="E137" s="3">
        <v>350</v>
      </c>
      <c r="F137" s="3">
        <f t="shared" si="7"/>
        <v>1400</v>
      </c>
      <c r="G137" s="3">
        <f t="shared" si="6"/>
        <v>1680</v>
      </c>
      <c r="H137" s="4" t="s">
        <v>94</v>
      </c>
      <c r="I137" s="43">
        <v>11</v>
      </c>
      <c r="J137" s="50">
        <v>42205</v>
      </c>
    </row>
    <row r="138" spans="1:10">
      <c r="A138" s="21" t="s">
        <v>77</v>
      </c>
      <c r="B138" s="1" t="s">
        <v>160</v>
      </c>
      <c r="C138" s="4" t="s">
        <v>11</v>
      </c>
      <c r="D138" s="31">
        <v>4</v>
      </c>
      <c r="E138" s="3">
        <v>2066.67</v>
      </c>
      <c r="F138" s="3">
        <f t="shared" si="7"/>
        <v>8266.68</v>
      </c>
      <c r="G138" s="3">
        <f t="shared" si="6"/>
        <v>9920.0159999999996</v>
      </c>
      <c r="H138" s="4" t="s">
        <v>94</v>
      </c>
      <c r="I138" s="43">
        <v>11</v>
      </c>
      <c r="J138" s="50">
        <v>42205</v>
      </c>
    </row>
    <row r="139" spans="1:10">
      <c r="A139" s="21" t="s">
        <v>77</v>
      </c>
      <c r="B139" s="1" t="s">
        <v>160</v>
      </c>
      <c r="C139" s="4" t="s">
        <v>11</v>
      </c>
      <c r="D139" s="31">
        <v>8</v>
      </c>
      <c r="E139" s="3">
        <v>1900</v>
      </c>
      <c r="F139" s="3">
        <f t="shared" si="7"/>
        <v>15200</v>
      </c>
      <c r="G139" s="3">
        <f t="shared" si="6"/>
        <v>18240</v>
      </c>
      <c r="H139" s="4" t="s">
        <v>94</v>
      </c>
      <c r="I139" s="43">
        <v>11</v>
      </c>
      <c r="J139" s="50">
        <v>42205</v>
      </c>
    </row>
    <row r="140" spans="1:10">
      <c r="A140" s="21" t="s">
        <v>77</v>
      </c>
      <c r="B140" s="1" t="s">
        <v>161</v>
      </c>
      <c r="C140" s="4" t="s">
        <v>11</v>
      </c>
      <c r="D140" s="31">
        <v>6</v>
      </c>
      <c r="E140" s="3">
        <v>1083.3399999999999</v>
      </c>
      <c r="F140" s="3">
        <f t="shared" si="7"/>
        <v>6500.0399999999991</v>
      </c>
      <c r="G140" s="3">
        <f t="shared" si="6"/>
        <v>7800.0479999999989</v>
      </c>
      <c r="H140" s="4" t="s">
        <v>94</v>
      </c>
      <c r="I140" s="43">
        <v>11</v>
      </c>
      <c r="J140" s="50">
        <v>42205</v>
      </c>
    </row>
    <row r="141" spans="1:10">
      <c r="A141" s="21" t="s">
        <v>77</v>
      </c>
      <c r="B141" s="1" t="s">
        <v>162</v>
      </c>
      <c r="C141" s="4" t="s">
        <v>11</v>
      </c>
      <c r="D141" s="31">
        <v>4</v>
      </c>
      <c r="E141" s="3">
        <v>1541.67</v>
      </c>
      <c r="F141" s="3">
        <f t="shared" si="7"/>
        <v>6166.68</v>
      </c>
      <c r="G141" s="3">
        <f t="shared" si="6"/>
        <v>7400.0159999999996</v>
      </c>
      <c r="H141" s="4" t="s">
        <v>94</v>
      </c>
      <c r="I141" s="43">
        <v>11</v>
      </c>
      <c r="J141" s="50">
        <v>42205</v>
      </c>
    </row>
    <row r="142" spans="1:10">
      <c r="A142" s="21" t="s">
        <v>77</v>
      </c>
      <c r="B142" s="1" t="s">
        <v>163</v>
      </c>
      <c r="C142" s="4" t="s">
        <v>11</v>
      </c>
      <c r="D142" s="31">
        <v>2</v>
      </c>
      <c r="E142" s="3">
        <v>6666.67</v>
      </c>
      <c r="F142" s="3">
        <f t="shared" si="7"/>
        <v>13333.34</v>
      </c>
      <c r="G142" s="3">
        <f t="shared" si="6"/>
        <v>16000.008</v>
      </c>
      <c r="H142" s="4" t="s">
        <v>94</v>
      </c>
      <c r="I142" s="43">
        <v>11</v>
      </c>
      <c r="J142" s="50">
        <v>42205</v>
      </c>
    </row>
    <row r="143" spans="1:10">
      <c r="A143" s="21" t="s">
        <v>77</v>
      </c>
      <c r="B143" s="1" t="s">
        <v>164</v>
      </c>
      <c r="C143" s="4" t="s">
        <v>11</v>
      </c>
      <c r="D143" s="31">
        <v>4</v>
      </c>
      <c r="E143" s="3">
        <v>3500</v>
      </c>
      <c r="F143" s="3">
        <f t="shared" si="7"/>
        <v>14000</v>
      </c>
      <c r="G143" s="3">
        <f t="shared" si="6"/>
        <v>16800</v>
      </c>
      <c r="H143" s="4" t="s">
        <v>94</v>
      </c>
      <c r="I143" s="43">
        <v>11</v>
      </c>
      <c r="J143" s="50">
        <v>42205</v>
      </c>
    </row>
    <row r="144" spans="1:10">
      <c r="A144" s="21" t="s">
        <v>77</v>
      </c>
      <c r="B144" s="1" t="s">
        <v>165</v>
      </c>
      <c r="C144" s="4" t="s">
        <v>11</v>
      </c>
      <c r="D144" s="31">
        <v>7</v>
      </c>
      <c r="E144" s="3">
        <v>766.67</v>
      </c>
      <c r="F144" s="3">
        <f t="shared" si="7"/>
        <v>5366.69</v>
      </c>
      <c r="G144" s="3">
        <f t="shared" si="6"/>
        <v>6440.0279999999993</v>
      </c>
      <c r="H144" s="4" t="s">
        <v>94</v>
      </c>
      <c r="I144" s="43">
        <v>11</v>
      </c>
      <c r="J144" s="50">
        <v>42205</v>
      </c>
    </row>
    <row r="145" spans="1:10">
      <c r="A145" s="21" t="s">
        <v>77</v>
      </c>
      <c r="B145" s="1" t="s">
        <v>166</v>
      </c>
      <c r="C145" s="4" t="s">
        <v>11</v>
      </c>
      <c r="D145" s="31">
        <v>10</v>
      </c>
      <c r="E145" s="3">
        <v>266.67</v>
      </c>
      <c r="F145" s="3">
        <f t="shared" si="7"/>
        <v>2666.7000000000003</v>
      </c>
      <c r="G145" s="3">
        <f t="shared" si="6"/>
        <v>3200.0400000000004</v>
      </c>
      <c r="H145" s="4" t="s">
        <v>94</v>
      </c>
      <c r="I145" s="43">
        <v>11</v>
      </c>
      <c r="J145" s="50">
        <v>42205</v>
      </c>
    </row>
    <row r="146" spans="1:10">
      <c r="A146" s="21" t="s">
        <v>77</v>
      </c>
      <c r="B146" s="1" t="s">
        <v>167</v>
      </c>
      <c r="C146" s="4" t="s">
        <v>11</v>
      </c>
      <c r="D146" s="31">
        <v>14</v>
      </c>
      <c r="E146" s="3">
        <v>350</v>
      </c>
      <c r="F146" s="3">
        <f t="shared" si="7"/>
        <v>4900</v>
      </c>
      <c r="G146" s="3">
        <f t="shared" si="6"/>
        <v>5880</v>
      </c>
      <c r="H146" s="4" t="s">
        <v>94</v>
      </c>
      <c r="I146" s="43">
        <v>11</v>
      </c>
      <c r="J146" s="50">
        <v>42205</v>
      </c>
    </row>
    <row r="147" spans="1:10">
      <c r="A147" s="21" t="s">
        <v>77</v>
      </c>
      <c r="B147" s="1" t="s">
        <v>168</v>
      </c>
      <c r="C147" s="4" t="s">
        <v>11</v>
      </c>
      <c r="D147" s="31">
        <v>2</v>
      </c>
      <c r="E147" s="3">
        <v>10000</v>
      </c>
      <c r="F147" s="3">
        <f t="shared" si="7"/>
        <v>20000</v>
      </c>
      <c r="G147" s="3">
        <f t="shared" si="6"/>
        <v>24000</v>
      </c>
      <c r="H147" s="4" t="s">
        <v>94</v>
      </c>
      <c r="I147" s="43">
        <v>11</v>
      </c>
      <c r="J147" s="50">
        <v>42205</v>
      </c>
    </row>
    <row r="148" spans="1:10">
      <c r="A148" s="21" t="s">
        <v>77</v>
      </c>
      <c r="B148" s="1" t="s">
        <v>169</v>
      </c>
      <c r="C148" s="4" t="s">
        <v>11</v>
      </c>
      <c r="D148" s="31">
        <v>4</v>
      </c>
      <c r="E148" s="3">
        <v>445.84</v>
      </c>
      <c r="F148" s="3">
        <f t="shared" si="7"/>
        <v>1783.36</v>
      </c>
      <c r="G148" s="3">
        <f t="shared" si="6"/>
        <v>2140.0319999999997</v>
      </c>
      <c r="H148" s="4" t="s">
        <v>94</v>
      </c>
      <c r="I148" s="43">
        <v>11</v>
      </c>
      <c r="J148" s="50">
        <v>42205</v>
      </c>
    </row>
    <row r="149" spans="1:10">
      <c r="A149" s="21" t="s">
        <v>77</v>
      </c>
      <c r="B149" s="1" t="s">
        <v>170</v>
      </c>
      <c r="C149" s="4" t="s">
        <v>11</v>
      </c>
      <c r="D149" s="31">
        <v>2</v>
      </c>
      <c r="E149" s="3">
        <v>650</v>
      </c>
      <c r="F149" s="3">
        <f t="shared" si="7"/>
        <v>1300</v>
      </c>
      <c r="G149" s="3">
        <f t="shared" si="6"/>
        <v>1560</v>
      </c>
      <c r="H149" s="4" t="s">
        <v>94</v>
      </c>
      <c r="I149" s="43">
        <v>11</v>
      </c>
      <c r="J149" s="50">
        <v>42205</v>
      </c>
    </row>
    <row r="150" spans="1:10">
      <c r="A150" s="21" t="s">
        <v>77</v>
      </c>
      <c r="B150" s="1" t="s">
        <v>171</v>
      </c>
      <c r="C150" s="4" t="s">
        <v>11</v>
      </c>
      <c r="D150" s="31">
        <v>5</v>
      </c>
      <c r="E150" s="3">
        <v>266.67</v>
      </c>
      <c r="F150" s="3">
        <f t="shared" si="7"/>
        <v>1333.3500000000001</v>
      </c>
      <c r="G150" s="3">
        <f t="shared" si="6"/>
        <v>1600.0200000000002</v>
      </c>
      <c r="H150" s="4" t="s">
        <v>94</v>
      </c>
      <c r="I150" s="43">
        <v>11</v>
      </c>
      <c r="J150" s="50">
        <v>42205</v>
      </c>
    </row>
    <row r="151" spans="1:10">
      <c r="A151" s="21" t="s">
        <v>77</v>
      </c>
      <c r="B151" s="1" t="s">
        <v>172</v>
      </c>
      <c r="C151" s="4" t="s">
        <v>11</v>
      </c>
      <c r="D151" s="31">
        <v>2</v>
      </c>
      <c r="E151" s="3">
        <v>7666.67</v>
      </c>
      <c r="F151" s="3">
        <f t="shared" si="7"/>
        <v>15333.34</v>
      </c>
      <c r="G151" s="3">
        <f t="shared" si="6"/>
        <v>18400.007999999998</v>
      </c>
      <c r="H151" s="4" t="s">
        <v>94</v>
      </c>
      <c r="I151" s="43">
        <v>11</v>
      </c>
      <c r="J151" s="50">
        <v>42205</v>
      </c>
    </row>
    <row r="152" spans="1:10">
      <c r="A152" s="21" t="s">
        <v>77</v>
      </c>
      <c r="B152" s="1" t="s">
        <v>173</v>
      </c>
      <c r="C152" s="4" t="s">
        <v>11</v>
      </c>
      <c r="D152" s="31">
        <v>6</v>
      </c>
      <c r="E152" s="3">
        <v>5166.67</v>
      </c>
      <c r="F152" s="3">
        <f t="shared" si="7"/>
        <v>31000.02</v>
      </c>
      <c r="G152" s="3">
        <f t="shared" si="6"/>
        <v>37200.023999999998</v>
      </c>
      <c r="H152" s="4" t="s">
        <v>94</v>
      </c>
      <c r="I152" s="43">
        <v>11</v>
      </c>
      <c r="J152" s="50">
        <v>42205</v>
      </c>
    </row>
    <row r="153" spans="1:10">
      <c r="A153" s="21" t="s">
        <v>77</v>
      </c>
      <c r="B153" s="1" t="s">
        <v>174</v>
      </c>
      <c r="C153" s="4" t="s">
        <v>11</v>
      </c>
      <c r="D153" s="31">
        <v>5</v>
      </c>
      <c r="E153" s="3">
        <v>3500</v>
      </c>
      <c r="F153" s="3">
        <f t="shared" si="7"/>
        <v>17500</v>
      </c>
      <c r="G153" s="3">
        <f t="shared" si="6"/>
        <v>21000</v>
      </c>
      <c r="H153" s="4" t="s">
        <v>94</v>
      </c>
      <c r="I153" s="43">
        <v>11</v>
      </c>
      <c r="J153" s="50">
        <v>42205</v>
      </c>
    </row>
    <row r="154" spans="1:10">
      <c r="A154" s="21" t="s">
        <v>77</v>
      </c>
      <c r="B154" s="1" t="s">
        <v>175</v>
      </c>
      <c r="C154" s="4" t="s">
        <v>11</v>
      </c>
      <c r="D154" s="31">
        <v>2</v>
      </c>
      <c r="E154" s="3">
        <v>10958.34</v>
      </c>
      <c r="F154" s="3">
        <f t="shared" si="7"/>
        <v>21916.68</v>
      </c>
      <c r="G154" s="3">
        <f t="shared" si="6"/>
        <v>26300.016</v>
      </c>
      <c r="H154" s="4" t="s">
        <v>94</v>
      </c>
      <c r="I154" s="43">
        <v>11</v>
      </c>
      <c r="J154" s="50">
        <v>42205</v>
      </c>
    </row>
    <row r="155" spans="1:10">
      <c r="A155" s="21" t="s">
        <v>77</v>
      </c>
      <c r="B155" s="1" t="s">
        <v>176</v>
      </c>
      <c r="C155" s="4" t="s">
        <v>11</v>
      </c>
      <c r="D155" s="31">
        <v>6</v>
      </c>
      <c r="E155" s="3">
        <v>28750</v>
      </c>
      <c r="F155" s="3">
        <f t="shared" si="7"/>
        <v>172500</v>
      </c>
      <c r="G155" s="3">
        <f t="shared" si="6"/>
        <v>207000</v>
      </c>
      <c r="H155" s="4" t="s">
        <v>94</v>
      </c>
      <c r="I155" s="43">
        <v>11</v>
      </c>
      <c r="J155" s="50">
        <v>42205</v>
      </c>
    </row>
    <row r="156" spans="1:10">
      <c r="A156" s="21" t="s">
        <v>77</v>
      </c>
      <c r="B156" s="1" t="s">
        <v>177</v>
      </c>
      <c r="C156" s="4" t="s">
        <v>11</v>
      </c>
      <c r="D156" s="31">
        <v>6</v>
      </c>
      <c r="E156" s="3">
        <v>1033.3399999999999</v>
      </c>
      <c r="F156" s="3">
        <f t="shared" si="7"/>
        <v>6200.0399999999991</v>
      </c>
      <c r="G156" s="3">
        <f t="shared" si="6"/>
        <v>7440.0479999999989</v>
      </c>
      <c r="H156" s="4" t="s">
        <v>94</v>
      </c>
      <c r="I156" s="43">
        <v>11</v>
      </c>
      <c r="J156" s="50">
        <v>42205</v>
      </c>
    </row>
    <row r="157" spans="1:10">
      <c r="A157" s="21" t="s">
        <v>77</v>
      </c>
      <c r="B157" s="1" t="s">
        <v>178</v>
      </c>
      <c r="C157" s="4" t="s">
        <v>11</v>
      </c>
      <c r="D157" s="31">
        <v>1</v>
      </c>
      <c r="E157" s="3">
        <v>3666.67</v>
      </c>
      <c r="F157" s="3">
        <f t="shared" si="7"/>
        <v>3666.67</v>
      </c>
      <c r="G157" s="3">
        <f t="shared" si="6"/>
        <v>4400.0039999999999</v>
      </c>
      <c r="H157" s="4" t="s">
        <v>94</v>
      </c>
      <c r="I157" s="43">
        <v>11</v>
      </c>
      <c r="J157" s="50">
        <v>42205</v>
      </c>
    </row>
    <row r="158" spans="1:10">
      <c r="A158" s="21" t="s">
        <v>77</v>
      </c>
      <c r="B158" s="1" t="s">
        <v>179</v>
      </c>
      <c r="C158" s="4" t="s">
        <v>11</v>
      </c>
      <c r="D158" s="31">
        <v>6</v>
      </c>
      <c r="E158" s="3">
        <v>1533.34</v>
      </c>
      <c r="F158" s="3">
        <f t="shared" si="7"/>
        <v>9200.0399999999991</v>
      </c>
      <c r="G158" s="3">
        <f t="shared" si="6"/>
        <v>11040.047999999999</v>
      </c>
      <c r="H158" s="4" t="s">
        <v>94</v>
      </c>
      <c r="I158" s="43">
        <v>11</v>
      </c>
      <c r="J158" s="50">
        <v>42205</v>
      </c>
    </row>
    <row r="159" spans="1:10">
      <c r="A159" s="21" t="s">
        <v>77</v>
      </c>
      <c r="B159" s="1" t="s">
        <v>180</v>
      </c>
      <c r="C159" s="4" t="s">
        <v>11</v>
      </c>
      <c r="D159" s="31">
        <v>4</v>
      </c>
      <c r="E159" s="3">
        <v>1433.34</v>
      </c>
      <c r="F159" s="3">
        <f t="shared" si="7"/>
        <v>5733.36</v>
      </c>
      <c r="G159" s="3">
        <f t="shared" si="6"/>
        <v>6880.0319999999992</v>
      </c>
      <c r="H159" s="4" t="s">
        <v>94</v>
      </c>
      <c r="I159" s="43">
        <v>11</v>
      </c>
      <c r="J159" s="50">
        <v>42205</v>
      </c>
    </row>
    <row r="160" spans="1:10">
      <c r="A160" s="21" t="s">
        <v>77</v>
      </c>
      <c r="B160" s="1" t="s">
        <v>181</v>
      </c>
      <c r="C160" s="4" t="s">
        <v>11</v>
      </c>
      <c r="D160" s="31">
        <v>4</v>
      </c>
      <c r="E160" s="3">
        <v>5166.67</v>
      </c>
      <c r="F160" s="3">
        <f t="shared" si="7"/>
        <v>20666.68</v>
      </c>
      <c r="G160" s="3">
        <f t="shared" si="6"/>
        <v>24800.016</v>
      </c>
      <c r="H160" s="4" t="s">
        <v>94</v>
      </c>
      <c r="I160" s="43">
        <v>11</v>
      </c>
      <c r="J160" s="50">
        <v>42205</v>
      </c>
    </row>
    <row r="161" spans="1:10">
      <c r="A161" s="21" t="s">
        <v>77</v>
      </c>
      <c r="B161" s="1" t="s">
        <v>182</v>
      </c>
      <c r="C161" s="4" t="s">
        <v>11</v>
      </c>
      <c r="D161" s="31">
        <v>2</v>
      </c>
      <c r="E161" s="3">
        <v>6000</v>
      </c>
      <c r="F161" s="3">
        <f t="shared" si="7"/>
        <v>12000</v>
      </c>
      <c r="G161" s="3">
        <f t="shared" si="6"/>
        <v>14400</v>
      </c>
      <c r="H161" s="4" t="s">
        <v>94</v>
      </c>
      <c r="I161" s="43">
        <v>11</v>
      </c>
      <c r="J161" s="50">
        <v>42205</v>
      </c>
    </row>
    <row r="162" spans="1:10">
      <c r="A162" s="21" t="s">
        <v>77</v>
      </c>
      <c r="B162" s="1" t="s">
        <v>183</v>
      </c>
      <c r="C162" s="4" t="s">
        <v>11</v>
      </c>
      <c r="D162" s="31">
        <v>5</v>
      </c>
      <c r="E162" s="3">
        <v>8800</v>
      </c>
      <c r="F162" s="3">
        <f t="shared" si="7"/>
        <v>44000</v>
      </c>
      <c r="G162" s="3">
        <f t="shared" si="6"/>
        <v>52800</v>
      </c>
      <c r="H162" s="4" t="s">
        <v>94</v>
      </c>
      <c r="I162" s="43">
        <v>11</v>
      </c>
      <c r="J162" s="50">
        <v>42205</v>
      </c>
    </row>
    <row r="163" spans="1:10">
      <c r="A163" s="21" t="s">
        <v>77</v>
      </c>
      <c r="B163" s="1" t="s">
        <v>184</v>
      </c>
      <c r="C163" s="4" t="s">
        <v>11</v>
      </c>
      <c r="D163" s="31">
        <v>2</v>
      </c>
      <c r="E163" s="3">
        <v>11833.34</v>
      </c>
      <c r="F163" s="3">
        <f t="shared" si="7"/>
        <v>23666.68</v>
      </c>
      <c r="G163" s="3">
        <f t="shared" si="6"/>
        <v>28400.016</v>
      </c>
      <c r="H163" s="4" t="s">
        <v>94</v>
      </c>
      <c r="I163" s="43">
        <v>11</v>
      </c>
      <c r="J163" s="50">
        <v>42205</v>
      </c>
    </row>
    <row r="164" spans="1:10">
      <c r="A164" s="21" t="s">
        <v>77</v>
      </c>
      <c r="B164" s="1" t="s">
        <v>185</v>
      </c>
      <c r="C164" s="4" t="s">
        <v>11</v>
      </c>
      <c r="D164" s="31">
        <v>4</v>
      </c>
      <c r="E164" s="3">
        <v>6400</v>
      </c>
      <c r="F164" s="3">
        <f t="shared" si="7"/>
        <v>25600</v>
      </c>
      <c r="G164" s="3">
        <f t="shared" si="6"/>
        <v>30720</v>
      </c>
      <c r="H164" s="4" t="s">
        <v>94</v>
      </c>
      <c r="I164" s="43">
        <v>11</v>
      </c>
      <c r="J164" s="50">
        <v>42205</v>
      </c>
    </row>
    <row r="165" spans="1:10">
      <c r="A165" s="21" t="s">
        <v>77</v>
      </c>
      <c r="B165" s="1" t="s">
        <v>79</v>
      </c>
      <c r="C165" s="4" t="s">
        <v>11</v>
      </c>
      <c r="D165" s="31">
        <v>2</v>
      </c>
      <c r="E165" s="3">
        <v>112666.67</v>
      </c>
      <c r="F165" s="3">
        <f t="shared" ref="F165:F180" si="8">D165*E165</f>
        <v>225333.34</v>
      </c>
      <c r="G165" s="3">
        <f t="shared" si="6"/>
        <v>270400.00799999997</v>
      </c>
      <c r="H165" s="4" t="s">
        <v>94</v>
      </c>
      <c r="I165" s="43">
        <v>11</v>
      </c>
      <c r="J165" s="50">
        <v>42205</v>
      </c>
    </row>
    <row r="166" spans="1:10">
      <c r="A166" s="21" t="s">
        <v>77</v>
      </c>
      <c r="B166" s="1" t="s">
        <v>186</v>
      </c>
      <c r="C166" s="4" t="s">
        <v>11</v>
      </c>
      <c r="D166" s="31">
        <v>2</v>
      </c>
      <c r="E166" s="3">
        <v>3500</v>
      </c>
      <c r="F166" s="3">
        <f t="shared" si="8"/>
        <v>7000</v>
      </c>
      <c r="G166" s="3">
        <f t="shared" si="6"/>
        <v>8400</v>
      </c>
      <c r="H166" s="4" t="s">
        <v>94</v>
      </c>
      <c r="I166" s="43">
        <v>11</v>
      </c>
      <c r="J166" s="50">
        <v>42205</v>
      </c>
    </row>
    <row r="167" spans="1:10">
      <c r="A167" s="21" t="s">
        <v>77</v>
      </c>
      <c r="B167" s="1"/>
      <c r="C167" s="4"/>
      <c r="D167" s="31"/>
      <c r="E167" s="3"/>
      <c r="F167" s="3">
        <f t="shared" si="8"/>
        <v>0</v>
      </c>
      <c r="G167" s="3">
        <f t="shared" si="6"/>
        <v>0</v>
      </c>
      <c r="H167" s="4"/>
      <c r="I167" s="43"/>
      <c r="J167" s="46"/>
    </row>
    <row r="168" spans="1:10">
      <c r="A168" s="22" t="s">
        <v>82</v>
      </c>
      <c r="B168" s="1"/>
      <c r="C168" s="4"/>
      <c r="D168" s="31"/>
      <c r="E168" s="3"/>
      <c r="F168" s="3">
        <f t="shared" si="8"/>
        <v>0</v>
      </c>
      <c r="G168" s="3">
        <f t="shared" si="6"/>
        <v>0</v>
      </c>
      <c r="H168" s="4"/>
      <c r="I168" s="43"/>
      <c r="J168" s="46"/>
    </row>
    <row r="169" spans="1:10">
      <c r="A169" s="22" t="s">
        <v>82</v>
      </c>
      <c r="B169" s="1" t="s">
        <v>84</v>
      </c>
      <c r="C169" s="4" t="s">
        <v>198</v>
      </c>
      <c r="D169" s="31">
        <v>1</v>
      </c>
      <c r="E169" s="3">
        <v>400000</v>
      </c>
      <c r="F169" s="3">
        <f t="shared" si="8"/>
        <v>400000</v>
      </c>
      <c r="G169" s="3">
        <f t="shared" si="6"/>
        <v>480000</v>
      </c>
      <c r="H169" s="4"/>
      <c r="I169" s="43"/>
      <c r="J169" s="46"/>
    </row>
    <row r="170" spans="1:10">
      <c r="A170" s="22" t="s">
        <v>82</v>
      </c>
      <c r="B170" s="1"/>
      <c r="C170" s="4"/>
      <c r="D170" s="31"/>
      <c r="E170" s="3"/>
      <c r="F170" s="3"/>
      <c r="G170" s="3"/>
      <c r="H170" s="4"/>
      <c r="I170" s="43"/>
      <c r="J170" s="46"/>
    </row>
    <row r="171" spans="1:10">
      <c r="A171" s="18" t="s">
        <v>85</v>
      </c>
      <c r="B171" s="1" t="s">
        <v>113</v>
      </c>
      <c r="C171" s="35"/>
      <c r="D171" s="34">
        <v>1</v>
      </c>
      <c r="E171" s="3">
        <v>1000000</v>
      </c>
      <c r="F171" s="3">
        <f t="shared" si="8"/>
        <v>1000000</v>
      </c>
      <c r="G171" s="3">
        <f t="shared" si="6"/>
        <v>1200000</v>
      </c>
      <c r="H171" s="4" t="s">
        <v>114</v>
      </c>
      <c r="I171" s="43">
        <v>5</v>
      </c>
      <c r="J171" s="46">
        <v>42132</v>
      </c>
    </row>
    <row r="172" spans="1:10">
      <c r="A172" s="18" t="s">
        <v>85</v>
      </c>
      <c r="B172" s="1" t="s">
        <v>192</v>
      </c>
      <c r="C172" s="35"/>
      <c r="D172" s="34">
        <v>1</v>
      </c>
      <c r="E172" s="3">
        <v>500000</v>
      </c>
      <c r="F172" s="3">
        <f t="shared" si="8"/>
        <v>500000</v>
      </c>
      <c r="G172" s="3">
        <f t="shared" si="6"/>
        <v>600000</v>
      </c>
      <c r="H172" s="51"/>
      <c r="I172" s="52"/>
      <c r="J172" s="53"/>
    </row>
    <row r="173" spans="1:10">
      <c r="A173" s="18" t="s">
        <v>85</v>
      </c>
      <c r="B173" s="1" t="s">
        <v>193</v>
      </c>
      <c r="C173" s="35"/>
      <c r="D173" s="34">
        <v>300</v>
      </c>
      <c r="E173" s="3">
        <v>833.34</v>
      </c>
      <c r="F173" s="3">
        <f t="shared" si="8"/>
        <v>250002</v>
      </c>
      <c r="G173" s="3">
        <f t="shared" si="6"/>
        <v>300002.39999999997</v>
      </c>
      <c r="H173" s="51"/>
      <c r="I173" s="52"/>
      <c r="J173" s="53"/>
    </row>
    <row r="174" spans="1:10">
      <c r="A174" s="18" t="s">
        <v>85</v>
      </c>
      <c r="B174" s="1" t="s">
        <v>194</v>
      </c>
      <c r="C174" s="36" t="s">
        <v>11</v>
      </c>
      <c r="D174" s="34">
        <v>1</v>
      </c>
      <c r="E174" s="3">
        <v>33333.339999999997</v>
      </c>
      <c r="F174" s="3">
        <f t="shared" si="8"/>
        <v>33333.339999999997</v>
      </c>
      <c r="G174" s="3">
        <f t="shared" si="6"/>
        <v>40000.007999999994</v>
      </c>
      <c r="H174" s="51"/>
      <c r="I174" s="52"/>
      <c r="J174" s="53"/>
    </row>
    <row r="175" spans="1:10">
      <c r="A175" s="18" t="s">
        <v>85</v>
      </c>
      <c r="B175" s="1"/>
      <c r="C175" s="36"/>
      <c r="D175" s="34"/>
      <c r="E175" s="3"/>
      <c r="F175" s="3"/>
      <c r="G175" s="3"/>
      <c r="H175" s="51"/>
      <c r="I175" s="52"/>
      <c r="J175" s="53"/>
    </row>
    <row r="176" spans="1:10">
      <c r="A176" s="18" t="s">
        <v>85</v>
      </c>
      <c r="B176" s="1"/>
      <c r="C176" s="36"/>
      <c r="D176" s="34"/>
      <c r="E176" s="3"/>
      <c r="F176" s="3">
        <f t="shared" si="8"/>
        <v>0</v>
      </c>
      <c r="G176" s="3">
        <f t="shared" si="6"/>
        <v>0</v>
      </c>
      <c r="H176" s="4"/>
      <c r="I176" s="43"/>
      <c r="J176" s="46"/>
    </row>
    <row r="177" spans="1:10">
      <c r="A177" s="37" t="s">
        <v>138</v>
      </c>
      <c r="B177" s="1" t="s">
        <v>139</v>
      </c>
      <c r="C177" s="36" t="s">
        <v>140</v>
      </c>
      <c r="D177" s="34">
        <v>4</v>
      </c>
      <c r="E177" s="3">
        <v>25000</v>
      </c>
      <c r="F177" s="3">
        <f t="shared" si="8"/>
        <v>100000</v>
      </c>
      <c r="G177" s="3">
        <f t="shared" si="6"/>
        <v>120000</v>
      </c>
      <c r="H177" s="4" t="s">
        <v>94</v>
      </c>
      <c r="I177" s="43">
        <v>9</v>
      </c>
      <c r="J177" s="46">
        <v>42205</v>
      </c>
    </row>
    <row r="178" spans="1:10">
      <c r="A178" s="37" t="s">
        <v>138</v>
      </c>
      <c r="B178" s="1" t="s">
        <v>141</v>
      </c>
      <c r="C178" s="36" t="s">
        <v>142</v>
      </c>
      <c r="D178" s="34">
        <v>5</v>
      </c>
      <c r="E178" s="3">
        <v>11316.67</v>
      </c>
      <c r="F178" s="3">
        <f t="shared" si="8"/>
        <v>56583.35</v>
      </c>
      <c r="G178" s="3">
        <f t="shared" si="6"/>
        <v>67900.01999999999</v>
      </c>
      <c r="H178" s="4" t="s">
        <v>94</v>
      </c>
      <c r="I178" s="43">
        <v>9</v>
      </c>
      <c r="J178" s="46">
        <v>42205</v>
      </c>
    </row>
    <row r="179" spans="1:10">
      <c r="A179" s="37" t="s">
        <v>138</v>
      </c>
      <c r="B179" s="1" t="s">
        <v>143</v>
      </c>
      <c r="C179" s="36" t="s">
        <v>144</v>
      </c>
      <c r="D179" s="34">
        <v>8</v>
      </c>
      <c r="E179" s="3">
        <v>43000</v>
      </c>
      <c r="F179" s="3">
        <f t="shared" si="8"/>
        <v>344000</v>
      </c>
      <c r="G179" s="3">
        <f t="shared" si="6"/>
        <v>412800</v>
      </c>
      <c r="H179" s="4" t="s">
        <v>94</v>
      </c>
      <c r="I179" s="43">
        <v>9</v>
      </c>
      <c r="J179" s="46">
        <v>42205</v>
      </c>
    </row>
    <row r="180" spans="1:10">
      <c r="A180" s="37" t="s">
        <v>138</v>
      </c>
      <c r="B180" s="1"/>
      <c r="C180" s="36"/>
      <c r="D180" s="34"/>
      <c r="E180" s="3"/>
      <c r="F180" s="3">
        <f t="shared" si="8"/>
        <v>0</v>
      </c>
      <c r="G180" s="3">
        <f t="shared" si="6"/>
        <v>0</v>
      </c>
      <c r="H180" s="4"/>
      <c r="I180" s="43"/>
      <c r="J180" s="46"/>
    </row>
  </sheetData>
  <autoFilter ref="A1:J180"/>
  <phoneticPr fontId="6" type="noConversion"/>
  <pageMargins left="0.7" right="0.7" top="0.75" bottom="0.75" header="0.3" footer="0.3"/>
  <pageSetup paperSize="9" scale="47" orientation="portrait"/>
  <rowBreaks count="1" manualBreakCount="1">
    <brk id="109" max="16383" man="1"/>
  </rowBreaks>
  <colBreaks count="1" manualBreakCount="1">
    <brk id="10" max="1048575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dispensaire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2017-05-22T19:27:25Z</cp:lastPrinted>
  <dcterms:created xsi:type="dcterms:W3CDTF">2006-09-12T15:06:44Z</dcterms:created>
  <dcterms:modified xsi:type="dcterms:W3CDTF">2017-05-22T19:28:13Z</dcterms:modified>
</cp:coreProperties>
</file>